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0B50905A-D2CD-4281-A0F4-E2D7F9C55077}" xr6:coauthVersionLast="47" xr6:coauthVersionMax="47" xr10:uidLastSave="{00000000-0000-0000-0000-000000000000}"/>
  <bookViews>
    <workbookView xWindow="28680" yWindow="-5370" windowWidth="38640" windowHeight="2124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Area" sheetId="6" r:id="rId6"/>
    <sheet name="QuestionableData" sheetId="7" r:id="rId7"/>
  </sheets>
  <definedNames>
    <definedName name="_xlnm._FilterDatabase" localSheetId="0" hidden="1">Observed!$A$1:$A$5368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<sst xmlns="http://schemas.openxmlformats.org/spreadsheetml/2006/main" count="17844" uniqueCount="1344">
  <si>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</si>
  <si>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</si>
  <si>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</si>
  <si>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</si>
  <si>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</si>
  <si>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</si>
  <si>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</si>
  <si>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</si>
  <si>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</si>
  <si>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</si>
  <si>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</si>
  <si>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</si>
  <si>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</si>
  <si>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</si>
  <si>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</si>
  <si>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</si>
  <si>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</si>
  <si>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</si>
  <si>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</si>
  <si>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</si>
  <si>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</si>
  <si>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</si>
  <si>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</si>
  <si>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</si>
  <si>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</si>
  <si>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</si>
  <si>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</si>
  <si>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</si>
  <si>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</si>
  <si>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</si>
  <si>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</si>
  <si>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</si>
  <si>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</si>
  <si>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</si>
  <si>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</si>
  <si>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</si>
  <si>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</si>
  <si>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</si>
  <si>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</si>
  <si>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</si>
  <si>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</si>
  <si>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</si>
  <si>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</si>
  <si>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</si>
  <si>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</si>
  <si>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</si>
  <si>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</si>
  <si>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</si>
  <si>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</si>
  <si>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</si>
  <si>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</si>
  <si>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</si>
  <si>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</si>
  <si>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</si>
  <si>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</si>
  <si>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</si>
  <si>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</si>
  <si>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</si>
  <si>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</si>
  <si>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</si>
  <si>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</si>
  <si>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</si>
  <si>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</si>
  <si>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</si>
  <si>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</si>
  <si>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</si>
  <si>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</si>
  <si>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</si>
  <si>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</si>
  <si>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</si>
  <si>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</si>
  <si>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</si>
  <si>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</si>
  <si>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</si>
  <si>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</si>
  <si>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</si>
  <si>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</si>
  <si>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</si>
  <si>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</si>
  <si>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</si>
  <si>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</si>
  <si>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</si>
  <si>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</si>
  <si>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</si>
  <si>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</si>
  <si>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</si>
  <si>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</si>
  <si>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</si>
  <si>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</si>
  <si>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</si>
  <si>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</si>
  <si>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</si>
  <si>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</si>
  <si>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</si>
  <si>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</si>
  <si>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</si>
  <si>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</si>
  <si>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</si>
  <si>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</si>
  <si>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</si>
  <si>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</si>
  <si>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</si>
  <si>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</si>
  <si>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</si>
  <si>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</si>
  <si>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</si>
  <si>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</si>
  <si>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</si>
  <si>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</si>
  <si>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</si>
  <si>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</si>
  <si>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</si>
  <si>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</si>
  <si>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</si>
  <si>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</si>
  <si>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</si>
  <si>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</si>
  <si>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</si>
  <si>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</si>
  <si>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</si>
  <si>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</si>
  <si>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</si>
  <si>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</si>
  <si>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</si>
  <si>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</si>
  <si>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</si>
  <si>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</si>
  <si>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</si>
  <si>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</si>
  <si>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</si>
  <si>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</si>
  <si>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</si>
  <si>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</si>
  <si>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</si>
  <si>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</si>
  <si>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</si>
  <si>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</si>
  <si>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</si>
  <si>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</si>
  <si>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</si>
  <si>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</si>
  <si>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</si>
  <si>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</si>
  <si>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</si>
  <si>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</si>
  <si>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</si>
  <si>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</si>
  <si>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</si>
  <si>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</si>
  <si>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</si>
  <si>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</si>
  <si>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</si>
  <si>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</si>
  <si>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</si>
  <si>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</si>
  <si>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</si>
  <si>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</si>
  <si>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</si>
  <si>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</si>
  <si>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</si>
  <si>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</si>
  <si>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</si>
  <si>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</si>
  <si>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</si>
  <si>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</si>
  <si>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</si>
  <si>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</si>
  <si>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</si>
  <si>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</si>
  <si>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</si>
  <si>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</si>
  <si>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</si>
  <si>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</si>
  <si>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</si>
  <si>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</si>
  <si>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</si>
  <si>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</si>
  <si>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</si>
  <si>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</si>
  <si>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</si>
  <si>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</si>
  <si>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</si>
  <si>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</si>
  <si>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</si>
  <si>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</si>
  <si>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</si>
  <si>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</si>
  <si>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</si>
  <si>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</si>
  <si>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</si>
  <si>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</si>
  <si>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</si>
  <si>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</si>
  <si>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</si>
  <si>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</si>
  <si>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</si>
  <si>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</si>
  <si>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</si>
  <si>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</si>
  <si>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</si>
  <si>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</si>
  <si>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</si>
  <si>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</si>
  <si>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</si>
  <si>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</si>
  <si>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</si>
  <si>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</si>
  <si>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</si>
  <si>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</si>
  <si>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</si>
  <si>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</si>
  <si>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</si>
  <si>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</si>
  <si>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</si>
  <si>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</si>
  <si>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</si>
  <si>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</si>
  <si>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</si>
  <si>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</si>
  <si>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</si>
  <si>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</si>
  <si>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</si>
  <si>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</si>
  <si>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</si>
  <si>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</si>
  <si>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</si>
  <si>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</si>
  <si>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</si>
  <si>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</si>
  <si>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</si>
  <si>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</si>
  <si>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</si>
  <si>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</si>
  <si>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</si>
  <si>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</si>
  <si>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</si>
  <si>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</si>
  <si>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</si>
  <si>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</si>
  <si>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</si>
  <si>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</si>
  <si>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</si>
  <si>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</si>
  <si>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</si>
  <si>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</si>
  <si>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</si>
  <si>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</si>
  <si>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</si>
  <si>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</si>
  <si>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</si>
  <si>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</si>
  <si>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</si>
  <si>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</si>
  <si>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</si>
  <si>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</si>
  <si>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</si>
  <si>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</si>
  <si>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</si>
  <si>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</si>
  <si>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</si>
  <si>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</si>
  <si>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</si>
  <si>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</si>
  <si>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</si>
  <si>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</si>
  <si>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</si>
  <si>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</si>
  <si>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</si>
  <si>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</si>
  <si>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</si>
  <si>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</si>
  <si>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</si>
  <si>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</si>
  <si>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</si>
  <si>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</si>
  <si>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</si>
  <si>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</si>
  <si>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</si>
  <si>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</si>
  <si>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</si>
  <si>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</si>
  <si>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</si>
  <si>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</si>
  <si>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</si>
  <si>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</si>
  <si>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</si>
  <si>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</si>
  <si>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</si>
  <si>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</si>
  <si>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</si>
  <si>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</si>
  <si>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</si>
  <si>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</si>
  <si>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</si>
  <si>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</si>
  <si>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</si>
  <si>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</si>
  <si>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</si>
  <si>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</si>
  <si>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</si>
  <si>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</si>
  <si>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</si>
  <si>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</si>
  <si>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</si>
  <si>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</si>
  <si>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</si>
  <si>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</si>
  <si>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</si>
  <si>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</si>
  <si>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</si>
  <si>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</si>
  <si>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</si>
  <si>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</si>
  <si>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</si>
  <si>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</si>
  <si>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</si>
  <si>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</si>
  <si>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</si>
  <si>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</si>
  <si>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</si>
  <si>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</si>
  <si>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</si>
  <si>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</si>
  <si>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</si>
  <si>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</si>
  <si>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</si>
  <si>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</si>
  <si>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</si>
  <si>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</si>
  <si>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</si>
  <si>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</si>
  <si>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</si>
  <si>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</si>
  <si>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</si>
  <si>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</si>
  <si>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</si>
  <si>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</si>
  <si>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</si>
  <si>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</si>
  <si>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</si>
  <si>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</si>
  <si>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</si>
  <si>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</si>
  <si>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</si>
  <si>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</si>
  <si>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</si>
  <si>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</si>
  <si>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</si>
  <si>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</si>
  <si>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</si>
  <si>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</si>
  <si>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</si>
  <si>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</si>
  <si>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</si>
  <si>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</si>
  <si>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</si>
  <si>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</si>
  <si>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</si>
  <si>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</si>
  <si>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</si>
  <si>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</si>
  <si>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</si>
  <si>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</si>
  <si>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</si>
  <si>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</si>
  <si>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</si>
  <si>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</si>
  <si>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</si>
  <si>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</si>
  <si>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</si>
  <si>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</si>
  <si>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</si>
  <si>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</si>
  <si>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</si>
  <si>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</si>
  <si>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</si>
  <si>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</si>
  <si>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</si>
  <si>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</si>
  <si>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</si>
  <si>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</si>
  <si>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</si>
  <si>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</si>
  <si>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</si>
  <si>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</si>
  <si>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</si>
  <si>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</si>
  <si>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</si>
  <si>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</si>
  <si>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</si>
  <si>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</si>
  <si>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</si>
  <si>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</si>
  <si>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</si>
  <si>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</si>
  <si>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</si>
  <si>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</si>
  <si>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</si>
  <si>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</si>
  <si>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</si>
  <si>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</si>
  <si>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</si>
  <si>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</si>
  <si>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</si>
  <si>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</si>
  <si>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</si>
  <si>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</si>
  <si>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</si>
  <si>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</si>
  <si>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</si>
  <si>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</si>
  <si>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</si>
  <si>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</si>
  <si>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</si>
  <si>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</si>
  <si>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</si>
  <si>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</si>
  <si>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</si>
  <si>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</si>
  <si>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</si>
  <si>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</si>
  <si>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</si>
  <si>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</si>
  <si>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</si>
  <si>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</si>
  <si>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</si>
  <si>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</si>
  <si>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</si>
  <si>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</si>
  <si>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</si>
  <si>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</si>
  <si>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</si>
  <si>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</si>
  <si>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</si>
  <si>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</si>
  <si>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</si>
  <si>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</si>
  <si>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</si>
  <si>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</si>
  <si>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</si>
  <si>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</si>
  <si>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</si>
  <si>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</si>
  <si>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</si>
  <si>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</si>
  <si>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</si>
  <si>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</si>
  <si>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</si>
  <si>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</si>
  <si>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</si>
  <si>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</si>
  <si>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</si>
  <si>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</si>
  <si>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</si>
  <si>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</si>
  <si>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</si>
  <si>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</si>
  <si>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</si>
  <si>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</si>
  <si>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</si>
  <si>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</si>
  <si>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</si>
  <si>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</si>
  <si>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</si>
  <si>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</si>
  <si>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</si>
  <si>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</si>
  <si>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</si>
  <si>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</si>
  <si>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</si>
  <si>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</si>
  <si>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</si>
  <si>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</si>
  <si>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</si>
  <si>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</si>
  <si>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</si>
  <si>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</si>
  <si>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</si>
  <si>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</si>
  <si>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</si>
  <si>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</si>
  <si>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</si>
  <si>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</si>
  <si>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</si>
  <si>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</si>
  <si>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</si>
  <si>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</si>
  <si>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</si>
  <si>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</si>
  <si>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</si>
  <si>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</si>
  <si>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</si>
  <si>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</si>
  <si>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</si>
  <si>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</si>
  <si>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</si>
  <si>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</si>
  <si>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</si>
  <si>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</si>
  <si>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</si>
  <si>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</si>
  <si>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</si>
  <si>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</si>
  <si>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</si>
  <si>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</si>
  <si>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</si>
  <si>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</si>
  <si>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</si>
  <si>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</si>
  <si>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</si>
  <si>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</si>
  <si>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</si>
  <si>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</si>
  <si>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</si>
  <si>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</si>
  <si>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</si>
  <si>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</si>
  <si>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</si>
  <si>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</si>
  <si>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</si>
  <si>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</si>
  <si>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</si>
  <si>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</si>
  <si>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</si>
  <si>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</si>
  <si>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</si>
  <si>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</si>
  <si>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</si>
  <si>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</si>
  <si>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</si>
  <si>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</si>
  <si>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</si>
  <si>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</si>
  <si>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</si>
  <si>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</si>
  <si>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</si>
  <si>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</si>
  <si>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</si>
  <si>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</si>
  <si>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</si>
  <si>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</si>
  <si>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</si>
  <si>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</si>
  <si>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</si>
  <si>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</si>
  <si>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</si>
  <si>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</si>
  <si>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</si>
  <si>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</si>
  <si>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</si>
  <si>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</si>
  <si>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</si>
  <si>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</si>
  <si>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</si>
  <si>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</si>
  <si>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</si>
  <si>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</si>
  <si>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</si>
  <si>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</si>
  <si>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</si>
  <si>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</si>
  <si>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</si>
  <si>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</si>
  <si>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</si>
  <si>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</si>
  <si>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</si>
  <si>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</si>
  <si>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</si>
  <si>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</si>
  <si>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</si>
  <si>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</si>
  <si>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</si>
  <si>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</si>
  <si>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</si>
  <si>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</si>
  <si>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</si>
  <si>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</si>
  <si>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</si>
  <si>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</si>
  <si>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</si>
  <si>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</si>
  <si>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</si>
  <si>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</si>
  <si>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</si>
  <si>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</si>
  <si>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</si>
  <si>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</si>
  <si>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</si>
  <si>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</si>
  <si>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</si>
  <si>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</si>
  <si>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</si>
  <si>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</si>
  <si>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</si>
  <si>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</si>
  <si>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</si>
  <si>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</si>
  <si>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</si>
  <si>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</si>
  <si>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</si>
  <si>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</si>
  <si>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</si>
  <si>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</si>
  <si>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</si>
  <si>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</si>
  <si>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</si>
  <si>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</si>
  <si>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</si>
  <si>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</si>
  <si>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</si>
  <si>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</si>
  <si>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</si>
  <si>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</si>
  <si>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</si>
  <si>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</si>
  <si>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</si>
  <si>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</si>
  <si>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</si>
  <si>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</si>
  <si>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</si>
  <si>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</si>
  <si>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</si>
  <si>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</si>
  <si>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</si>
  <si>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</si>
  <si>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</si>
  <si>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</si>
  <si>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</si>
  <si>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</si>
  <si>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</si>
  <si>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</si>
  <si>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</si>
  <si>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</si>
  <si>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</si>
  <si>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</si>
  <si>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</si>
  <si>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</si>
  <si>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</si>
  <si>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</si>
  <si>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</si>
  <si>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</si>
  <si>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</si>
  <si>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</si>
  <si>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</si>
  <si>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</si>
  <si>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</si>
  <si>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</si>
  <si>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</si>
  <si>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</si>
  <si>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</si>
  <si>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</si>
  <si>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</si>
  <si>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</si>
  <si>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</si>
  <si>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</si>
  <si>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</si>
  <si>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</si>
  <si>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</si>
  <si>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</si>
  <si>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</si>
  <si>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</si>
  <si>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</si>
  <si>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</si>
  <si>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</si>
  <si>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</si>
  <si>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</si>
  <si>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</si>
  <si>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</si>
  <si>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</si>
  <si>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</si>
  <si>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</si>
  <si>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</si>
  <si>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</si>
  <si>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</si>
  <si>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</si>
  <si>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</si>
  <si>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</si>
  <si>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</si>
  <si>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</si>
  <si>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</si>
  <si>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</si>
  <si>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</si>
  <si>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</si>
  <si>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</si>
  <si>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</si>
  <si>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</si>
  <si>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</si>
  <si>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</si>
  <si>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</si>
  <si>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</si>
  <si>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</si>
  <si>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</si>
  <si>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</si>
  <si>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</si>
  <si>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</si>
  <si>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</si>
  <si>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</si>
  <si>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</si>
  <si>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</si>
  <si>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</si>
  <si>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</si>
  <si>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</si>
  <si>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</si>
  <si>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</si>
  <si>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</si>
  <si>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</si>
  <si>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</si>
  <si>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</si>
  <si>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</si>
  <si>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</si>
  <si>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</si>
  <si>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</si>
  <si>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</si>
  <si>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</si>
  <si>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</si>
  <si>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</si>
  <si>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</si>
  <si>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</si>
  <si>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</si>
  <si>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</si>
  <si>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</si>
  <si>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</si>
  <si>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</si>
  <si>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</si>
  <si>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</si>
  <si>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</si>
  <si>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</si>
  <si>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</si>
  <si>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</si>
  <si>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</si>
  <si>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</si>
  <si>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</si>
  <si>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</si>
  <si>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</si>
  <si>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</si>
  <si>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</si>
  <si>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</si>
  <si>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</si>
  <si>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</si>
  <si>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</si>
  <si>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</si>
  <si>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</si>
  <si>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</si>
  <si>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</si>
  <si>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</si>
  <si>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</si>
  <si>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</si>
  <si>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</si>
  <si>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</si>
  <si>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</si>
  <si>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</si>
  <si>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</si>
  <si>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</si>
  <si>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</si>
  <si>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</si>
  <si>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</si>
  <si>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</si>
  <si>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</si>
  <si>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</si>
  <si>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</si>
  <si>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</si>
  <si>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</si>
  <si>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</si>
  <si>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</si>
  <si>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</si>
  <si>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</si>
  <si>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</si>
  <si>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</si>
  <si>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</si>
  <si>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</si>
  <si>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</si>
  <si>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</si>
  <si>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</si>
  <si>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</si>
  <si>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</si>
  <si>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</si>
  <si>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</si>
  <si>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</si>
  <si>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</si>
  <si>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</si>
  <si>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</si>
  <si>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</si>
  <si>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</si>
  <si>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</si>
  <si>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</si>
  <si>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</si>
  <si>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</si>
  <si>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</si>
  <si>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</si>
  <si>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</si>
  <si>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</si>
  <si>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</si>
  <si>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</si>
  <si>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</si>
  <si>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</si>
  <si>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</si>
  <si>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</si>
  <si>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</si>
  <si>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</si>
  <si>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</si>
  <si>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</si>
  <si>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</si>
  <si>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</si>
  <si>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</si>
  <si>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</si>
  <si>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</si>
  <si>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</si>
  <si>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</si>
  <si>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</si>
  <si>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</si>
  <si>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</si>
  <si>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</si>
  <si>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</si>
  <si>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</si>
  <si>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</si>
  <si>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</si>
  <si>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</si>
  <si>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</si>
  <si>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</si>
  <si>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</si>
  <si>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</si>
  <si>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</si>
  <si>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</si>
  <si>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</si>
  <si>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</si>
  <si>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</si>
  <si>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</si>
  <si>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</si>
  <si>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</si>
  <si>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</si>
  <si>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</si>
  <si>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</si>
  <si>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</si>
  <si>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</si>
  <si>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</si>
  <si>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</si>
  <si>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</si>
  <si>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</si>
  <si>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</si>
  <si>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</si>
  <si>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</si>
  <si>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</si>
  <si>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</si>
  <si>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</si>
  <si>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</si>
  <si>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</si>
  <si>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</si>
  <si>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</si>
  <si>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</si>
  <si>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</si>
  <si>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</si>
  <si>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</si>
  <si>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</si>
  <si>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</si>
  <si>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</si>
  <si>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</si>
  <si>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</si>
  <si>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</si>
  <si>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</si>
  <si>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</si>
  <si>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</si>
  <si>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</si>
  <si>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</si>
  <si>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</si>
  <si>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</si>
  <si>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</si>
  <si>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</si>
  <si>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</si>
  <si>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</si>
  <si>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</si>
  <si>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</si>
  <si>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</si>
  <si>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</si>
  <si>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</si>
  <si>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</si>
  <si>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</si>
  <si>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</si>
  <si>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</si>
  <si>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</si>
  <si>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</si>
  <si>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</si>
  <si>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</si>
  <si>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</si>
  <si>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</si>
  <si>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</si>
  <si>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</si>
  <si>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</si>
  <si>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</si>
  <si>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</si>
  <si>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</si>
  <si>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</si>
  <si>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</si>
  <si>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</si>
  <si>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</si>
  <si>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</si>
  <si>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</si>
  <si>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</si>
  <si>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</si>
  <si>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</si>
  <si>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</si>
  <si>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</si>
  <si>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</si>
  <si>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</si>
  <si>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</si>
  <si>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</si>
  <si>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</si>
  <si>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</si>
  <si>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</si>
  <si>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</si>
  <si>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</si>
  <si>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</si>
  <si>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</si>
  <si>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</si>
  <si>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</si>
  <si>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</si>
  <si>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</si>
  <si>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</si>
  <si>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</si>
  <si>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</si>
  <si>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</si>
  <si>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</si>
  <si>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</si>
  <si>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</si>
  <si>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</si>
  <si>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</si>
  <si>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</si>
  <si>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</si>
  <si>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</si>
  <si>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</si>
  <si>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</si>
  <si>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</si>
  <si>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</si>
  <si>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</si>
  <si>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</si>
  <si>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</si>
  <si>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</si>
  <si>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</si>
  <si>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</si>
  <si>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</si>
  <si>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</si>
  <si>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</si>
  <si>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</si>
  <si>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</si>
  <si>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</si>
  <si>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</si>
  <si>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</si>
  <si>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</si>
  <si>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</si>
  <si>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</si>
  <si>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</si>
  <si>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</si>
  <si>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</si>
  <si>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</si>
  <si>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</si>
  <si>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</si>
  <si>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</si>
  <si>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</si>
  <si>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</si>
  <si>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</si>
  <si>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</si>
  <si>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</si>
  <si>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</si>
  <si>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</si>
  <si>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</si>
  <si>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</si>
  <si>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</si>
  <si>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</si>
  <si>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</si>
  <si>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</si>
  <si>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</si>
  <si>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</si>
  <si>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</si>
  <si>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</si>
  <si>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</si>
  <si>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</si>
  <si>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</si>
  <si>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</si>
  <si>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</si>
  <si>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</si>
  <si>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</si>
  <si>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</si>
  <si>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</si>
  <si>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</si>
  <si>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</si>
  <si>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</si>
  <si>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</si>
  <si>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</si>
  <si>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</si>
  <si>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</si>
  <si>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</si>
  <si>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</si>
  <si>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</si>
  <si>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</si>
  <si>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</si>
  <si>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</si>
  <si>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</si>
  <si>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</si>
  <si>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</si>
  <si>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</si>
  <si>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</si>
  <si>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</si>
  <si>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</si>
  <si>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</si>
  <si>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</si>
  <si>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</si>
  <si>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</si>
  <si>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</si>
  <si>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</si>
  <si>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</si>
  <si>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</si>
  <si>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</si>
  <si>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</si>
  <si>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</si>
  <si>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</si>
  <si>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</si>
  <si>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</si>
  <si>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</si>
  <si>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</si>
  <si>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</si>
  <si>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</si>
  <si>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</si>
  <si>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</si>
  <si>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</si>
  <si>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</si>
  <si>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</si>
  <si>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</si>
  <si>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</si>
  <si>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</si>
  <si>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</si>
  <si>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</si>
  <si>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</si>
  <si>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</si>
  <si>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</si>
  <si>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</si>
  <si>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</si>
  <si>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</si>
  <si>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</si>
  <si>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</si>
  <si>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</si>
  <si>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</si>
  <si>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</si>
  <si>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</si>
  <si>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</si>
  <si>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</si>
  <si>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</si>
  <si>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</si>
  <si>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</si>
  <si>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</si>
  <si>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</si>
  <si>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</si>
  <si>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</si>
  <si>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</si>
  <si>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</si>
  <si>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</si>
  <si>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</si>
  <si>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</si>
  <si>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</si>
  <si>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</si>
  <si>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</si>
  <si>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</si>
  <si>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</si>
  <si>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</si>
  <si>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</si>
  <si>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</si>
  <si>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</si>
  <si>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</si>
  <si>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</si>
  <si>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</si>
  <si>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</si>
  <si>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</si>
  <si>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</si>
  <si>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</si>
  <si>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</si>
  <si>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</si>
  <si>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</si>
  <si>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</si>
  <si>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</si>
  <si>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</si>
  <si>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</si>
  <si>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</si>
  <si>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</si>
  <si>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</si>
  <si>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</si>
  <si>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</si>
  <si>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</si>
  <si>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</si>
  <si>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</si>
  <si>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</si>
  <si>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</si>
  <si>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</si>
  <si>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</si>
  <si>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</si>
  <si>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</si>
  <si>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</si>
  <si>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</si>
  <si>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</si>
  <si>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</si>
  <si>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</si>
  <si>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</si>
  <si>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</si>
  <si>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</si>
  <si>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</si>
  <si>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</si>
  <si>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</si>
  <si>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</si>
  <si>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</si>
  <si>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</si>
  <si>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</si>
  <si>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</si>
  <si>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</si>
  <si>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</si>
  <si>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</si>
  <si>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</si>
  <si>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</si>
  <si>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</si>
  <si>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</si>
  <si>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</si>
  <si>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</si>
  <si>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</si>
  <si>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</si>
  <si>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</si>
  <si>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</si>
  <si>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</si>
  <si>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</si>
  <si>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</si>
  <si>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</si>
  <si>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</si>
  <si>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</si>
  <si>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</si>
  <si>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</si>
  <si>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</si>
  <si>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</si>
  <si>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</si>
  <si>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</si>
  <si>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</si>
  <si>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</si>
  <si>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</si>
  <si>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</si>
  <si>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</si>
  <si>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</si>
  <si>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</si>
  <si>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</si>
  <si>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</si>
  <si>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</si>
  <si>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</si>
  <si>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</si>
  <si>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</si>
  <si>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</si>
  <si>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</si>
  <si>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</si>
  <si>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</si>
  <si>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</si>
  <si>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</si>
  <si>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</si>
  <si>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</si>
  <si>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</si>
  <si>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</si>
  <si>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</si>
  <si>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</si>
  <si>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</si>
  <si>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</si>
  <si>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</si>
  <si>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</si>
  <si>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</si>
  <si>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</si>
  <si>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</si>
  <si>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</si>
  <si>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</si>
  <si>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</si>
  <si>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</si>
  <si>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</si>
  <si>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</si>
  <si>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</si>
  <si>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</si>
  <si>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</si>
  <si>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</si>
  <si>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</si>
  <si>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</si>
  <si>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</si>
  <si>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</si>
  <si>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</si>
  <si>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</si>
  <si>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</si>
  <si>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</si>
  <si>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</si>
  <si>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</si>
  <si>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</si>
  <si>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</si>
  <si>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</si>
  <si>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</si>
  <si>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</si>
  <si>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</si>
  <si>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</si>
  <si>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</si>
  <si>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</si>
  <si>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</si>
  <si>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</si>
  <si>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</si>
  <si>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</si>
  <si>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</si>
  <si>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</si>
  <si>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</si>
  <si>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</si>
  <si>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</si>
  <si>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</si>
  <si>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</si>
  <si>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</si>
  <si>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</si>
  <si>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</si>
  <si>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</si>
  <si>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</si>
  <si>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</si>
  <si>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</si>
  <si>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</si>
  <si>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</si>
  <si>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</si>
  <si>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</si>
  <si>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</si>
  <si>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</si>
  <si>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</si>
  <si>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</si>
  <si>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</si>
  <si>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</si>
  <si>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</si>
  <si>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</si>
  <si>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</si>
  <si>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</si>
  <si>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</si>
  <si>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</si>
  <si>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</si>
  <si>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</si>
  <si>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</si>
  <si>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</si>
  <si>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</si>
  <si>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</si>
  <si>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</si>
  <si>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</si>
  <si>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</si>
  <si>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</si>
  <si>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</si>
  <si>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</si>
  <si>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</si>
  <si>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</si>
  <si>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</si>
  <si>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</si>
  <si>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</si>
  <si>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</si>
  <si>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</si>
  <si>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</si>
  <si>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</si>
  <si>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</si>
  <si>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</si>
  <si>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</si>
  <si>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</si>
  <si>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</si>
  <si>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</si>
  <si>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</si>
  <si>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</si>
  <si>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</si>
  <si>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</si>
  <si>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</si>
  <si>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</si>
  <si>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</si>
  <si>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</si>
  <si>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</si>
  <si>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</si>
  <si>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</si>
  <si>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</si>
  <si>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</si>
  <si>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</si>
  <si>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</si>
  <si>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</si>
  <si>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</si>
  <si>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</si>
  <si>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</si>
  <si>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</si>
  <si>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</si>
  <si>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</si>
  <si>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</si>
  <si>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</si>
  <si>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</si>
  <si>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</si>
  <si>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</si>
  <si>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</si>
  <si>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</si>
  <si>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</si>
  <si>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</si>
  <si>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</si>
  <si>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</si>
  <si>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</si>
  <si>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</si>
  <si>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</si>
  <si>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</si>
  <si>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</si>
  <si>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</si>
  <si>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</si>
  <si>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</si>
  <si>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</si>
  <si>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</si>
  <si>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</si>
  <si>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</si>
  <si>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</si>
  <si>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</si>
  <si>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</si>
  <si>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</si>
  <si>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</si>
  <si>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</si>
  <si>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</si>
  <si>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</si>
  <si>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</si>
  <si>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</si>
  <si>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</si>
  <si>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</si>
  <si>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</si>
  <si>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</si>
  <si>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</si>
  <si>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</si>
  <si>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</si>
  <si>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</si>
  <si>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</si>
  <si>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</si>
  <si>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</si>
  <si>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</si>
  <si>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</si>
  <si>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</si>
  <si>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</si>
  <si>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</si>
  <si>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</si>
  <si>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</si>
  <si>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</si>
  <si>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</si>
  <si>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</si>
  <si>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</si>
  <si>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</si>
  <si>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</si>
  <si>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</si>
  <si>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</si>
  <si>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Wheat.Leaf.TillerNumber.DeadTillers</t>
  </si>
  <si>
    <t>Wheat.SowingData.Population</t>
  </si>
  <si>
    <t>Wheat.Leaf.HaunStage</t>
  </si>
  <si>
    <t>Wheat.Leaf.FinalLeafNumber</t>
  </si>
  <si>
    <t>MaxLeafAreaCalc.Script.LeafPosition</t>
  </si>
  <si>
    <t>MaxLeafAreaCalc.Script.MaxLeafArea</t>
  </si>
  <si>
    <t>Wheat.Leaf.StemPopulation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</si>
</sst>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7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416"/>
  <sheetViews>
    <sheetView tabSelected="1" zoomScaleNormal="100" workbookViewId="0">
      <pane xSplit="3" ySplit="2" topLeftCell="D5358" activePane="bottomRight" state="frozen"/>
      <selection pane="topRight" activeCell="C1" sqref="C1"/>
      <selection pane="bottomLeft" activeCell="A1667" sqref="A1667"/>
      <selection pane="bottomRight" activeCell="F5369" sqref="F5369:F5416"/>
    </sheetView>
  </sheetViews>
  <sheetFormatPr defaultColWidth="8.5703125" defaultRowHeight="15" x14ac:dyDescent="0.25"/>
  <cols>
    <col min="1" max="2" width="47.140625" customWidth="1"/>
    <col min="3" max="3" width="18.140625" style="1" bestFit="1" customWidth="1"/>
    <col min="4" max="4" width="19.42578125" style="1" customWidth="1"/>
    <col min="5" max="5" width="16.85546875" style="1" customWidth="1"/>
    <col min="6" max="6" width="24.42578125" customWidth="1"/>
    <col min="7" max="7" width="10.5703125" customWidth="1"/>
    <col min="8" max="8" width="11.5703125" customWidth="1"/>
    <col min="9" max="14" width="18.5703125" customWidth="1"/>
    <col min="15" max="15" width="22.140625" customWidth="1"/>
    <col min="16" max="17" width="18.5703125" customWidth="1"/>
    <col min="18" max="18" width="19.5703125" customWidth="1"/>
    <col min="19" max="19" width="7.42578125" customWidth="1"/>
    <col min="20" max="20" width="21" customWidth="1"/>
    <col min="21" max="21" width="22.28515625" customWidth="1"/>
    <col min="22" max="22" width="12.7109375" customWidth="1"/>
    <col min="23" max="23" width="15.7109375" customWidth="1"/>
    <col min="24" max="24" width="11.7109375" customWidth="1"/>
    <col min="25" max="25" width="21" style="2" customWidth="1"/>
    <col min="26" max="26" width="20" customWidth="1"/>
    <col min="27" max="27" width="20.85546875" customWidth="1"/>
    <col min="28" max="28" width="19.28515625" customWidth="1"/>
    <col min="29" max="29" width="18.42578125" customWidth="1"/>
    <col min="30" max="30" width="18.5703125" customWidth="1"/>
    <col min="31" max="31" width="31.140625" customWidth="1"/>
    <col min="32" max="33" width="20.5703125" customWidth="1"/>
    <col min="34" max="34" width="21.7109375" customWidth="1"/>
    <col min="35" max="35" width="17.7109375" customWidth="1"/>
    <col min="36" max="36" width="18.7109375" customWidth="1"/>
    <col min="37" max="37" width="24.140625" customWidth="1"/>
    <col min="38" max="38" width="28.28515625" customWidth="1"/>
    <col min="39" max="39" width="19.85546875" customWidth="1"/>
    <col min="40" max="40" width="20.7109375" customWidth="1"/>
    <col min="41" max="41" width="26.140625" customWidth="1"/>
    <col min="42" max="42" width="23.5703125" customWidth="1"/>
    <col min="43" max="44" width="17.7109375" customWidth="1"/>
    <col min="45" max="45" width="21.85546875" customWidth="1"/>
    <col min="46" max="48" width="33.28515625" customWidth="1"/>
    <col min="49" max="50" width="32.85546875" customWidth="1"/>
    <col min="51" max="51" width="34.28515625" customWidth="1"/>
    <col min="52" max="52" width="40.42578125" customWidth="1"/>
    <col min="53" max="53" width="27.5703125" customWidth="1"/>
    <col min="54" max="54" width="16.42578125" customWidth="1"/>
    <col min="55" max="56" width="13.7109375" customWidth="1"/>
    <col min="57" max="58" width="14.7109375" customWidth="1"/>
    <col min="59" max="59" width="17.5703125" customWidth="1"/>
    <col min="60" max="61" width="13.42578125" customWidth="1"/>
    <col min="62" max="62" width="14.5703125" customWidth="1"/>
    <col min="63" max="63" width="28.85546875" customWidth="1"/>
    <col min="64" max="64" width="30.42578125" customWidth="1"/>
    <col min="65" max="65" width="29.7109375" customWidth="1"/>
  </cols>
  <sheetData>
    <row r="1" spans="1:65" x14ac:dyDescent="0.25">
      <c r="A1" s="3" t="s">
        <v>0</v>
      </c>
      <c r="B1" s="3" t="s">
        <v>918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908</v>
      </c>
      <c r="J1" s="6" t="s">
        <v>909</v>
      </c>
      <c r="K1" s="6" t="s">
        <v>910</v>
      </c>
      <c r="L1" s="6" t="s">
        <v>911</v>
      </c>
      <c r="M1" s="6" t="s">
        <v>912</v>
      </c>
      <c r="N1" s="6" t="s">
        <v>913</v>
      </c>
      <c r="O1" s="6" t="s">
        <v>914</v>
      </c>
      <c r="P1" s="6" t="s">
        <v>915</v>
      </c>
      <c r="Q1" s="6" t="s">
        <v>916</v>
      </c>
      <c r="R1" s="6" t="s">
        <v>917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1337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40</v>
      </c>
      <c r="BB1" s="6" t="s">
        <v>1338</v>
      </c>
      <c r="BC1" s="6" t="s">
        <v>41</v>
      </c>
      <c r="BD1" s="6" t="s">
        <v>42</v>
      </c>
      <c r="BE1" s="6" t="s">
        <v>43</v>
      </c>
      <c r="BF1" s="6" t="s">
        <v>44</v>
      </c>
      <c r="BG1" s="6" t="s">
        <v>45</v>
      </c>
      <c r="BH1" s="6" t="s">
        <v>46</v>
      </c>
      <c r="BI1" s="6" t="s">
        <v>47</v>
      </c>
      <c r="BJ1" s="6" t="s">
        <v>48</v>
      </c>
      <c r="BK1" s="6" t="s">
        <v>1343</v>
      </c>
      <c r="BL1" s="8" t="s">
        <v>1339</v>
      </c>
      <c r="BM1" t="s">
        <v>1340</v>
      </c>
    </row>
    <row r="2" spans="1:65" x14ac:dyDescent="0.25">
      <c r="A2" s="3" t="s">
        <v>49</v>
      </c>
      <c r="B2" s="3" t="s">
        <v>49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50</v>
      </c>
      <c r="BA2">
        <v>90</v>
      </c>
    </row>
    <row r="3" spans="1:65" x14ac:dyDescent="0.25">
      <c r="A3" s="3" t="s">
        <v>51</v>
      </c>
      <c r="B3" s="3" t="s">
        <v>51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50</v>
      </c>
      <c r="BA3">
        <v>90</v>
      </c>
    </row>
    <row r="4" spans="1:65" x14ac:dyDescent="0.25">
      <c r="A4" s="3" t="s">
        <v>52</v>
      </c>
      <c r="B4" s="3" t="s">
        <v>52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50</v>
      </c>
      <c r="BA4">
        <v>90</v>
      </c>
    </row>
    <row r="5" spans="1:65" x14ac:dyDescent="0.25">
      <c r="A5" s="3" t="s">
        <v>53</v>
      </c>
      <c r="B5" s="3" t="s">
        <v>53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50</v>
      </c>
      <c r="BA5">
        <v>90</v>
      </c>
    </row>
    <row r="6" spans="1:65" x14ac:dyDescent="0.25">
      <c r="A6" s="3" t="s">
        <v>54</v>
      </c>
      <c r="B6" s="3" t="s">
        <v>54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50</v>
      </c>
      <c r="BA6">
        <v>90</v>
      </c>
    </row>
    <row r="7" spans="1:65" x14ac:dyDescent="0.25">
      <c r="A7" s="3" t="s">
        <v>55</v>
      </c>
      <c r="B7" s="3" t="s">
        <v>55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50</v>
      </c>
      <c r="BA7">
        <v>90</v>
      </c>
    </row>
    <row r="8" spans="1:65" x14ac:dyDescent="0.25">
      <c r="A8" s="3" t="s">
        <v>56</v>
      </c>
      <c r="B8" s="3" t="s">
        <v>56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50</v>
      </c>
      <c r="BA8">
        <v>90</v>
      </c>
    </row>
    <row r="9" spans="1:65" x14ac:dyDescent="0.25">
      <c r="A9" s="3" t="s">
        <v>57</v>
      </c>
      <c r="B9" s="3" t="s">
        <v>57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50</v>
      </c>
      <c r="BA9">
        <v>90</v>
      </c>
    </row>
    <row r="10" spans="1:65" x14ac:dyDescent="0.25">
      <c r="A10" s="3" t="s">
        <v>58</v>
      </c>
      <c r="B10" s="3" t="s">
        <v>58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50</v>
      </c>
      <c r="BA10">
        <v>90</v>
      </c>
    </row>
    <row r="11" spans="1:65" x14ac:dyDescent="0.25">
      <c r="A11" s="3" t="s">
        <v>59</v>
      </c>
      <c r="B11" s="3" t="s">
        <v>59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50</v>
      </c>
      <c r="BA11">
        <v>90</v>
      </c>
    </row>
    <row r="12" spans="1:65" x14ac:dyDescent="0.25">
      <c r="A12" s="3" t="s">
        <v>60</v>
      </c>
      <c r="B12" s="3" t="s">
        <v>60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50</v>
      </c>
      <c r="BA12">
        <v>90</v>
      </c>
    </row>
    <row r="13" spans="1:65" x14ac:dyDescent="0.25">
      <c r="A13" s="3" t="s">
        <v>61</v>
      </c>
      <c r="B13" s="3" t="s">
        <v>61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50</v>
      </c>
      <c r="BA13">
        <v>90</v>
      </c>
    </row>
    <row r="14" spans="1:65" s="15" customFormat="1" x14ac:dyDescent="0.25">
      <c r="A14" s="11" t="s">
        <v>62</v>
      </c>
      <c r="B14" s="11" t="s">
        <v>62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S14">
        <v>1.3030933999999999E-2</v>
      </c>
      <c r="AW14"/>
      <c r="AX14"/>
      <c r="AY14"/>
      <c r="BH14" s="16">
        <v>0.50900917469018703</v>
      </c>
      <c r="BJ14" s="17">
        <v>17.3660505540328</v>
      </c>
      <c r="BM14"/>
    </row>
    <row r="15" spans="1:65" s="15" customFormat="1" x14ac:dyDescent="0.25">
      <c r="A15" s="11" t="s">
        <v>62</v>
      </c>
      <c r="B15" s="11" t="s">
        <v>62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S15">
        <v>1.9266259000000001E-2</v>
      </c>
      <c r="AW15"/>
      <c r="AX15"/>
      <c r="AY15"/>
      <c r="BH15" s="19">
        <v>0.79487311724022003</v>
      </c>
      <c r="BJ15" s="15">
        <v>132.72760466418299</v>
      </c>
      <c r="BM15"/>
    </row>
    <row r="16" spans="1:65" s="15" customFormat="1" x14ac:dyDescent="0.25">
      <c r="A16" s="11" t="s">
        <v>62</v>
      </c>
      <c r="B16" s="11" t="s">
        <v>62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S16">
        <v>1.1266010999999999E-2</v>
      </c>
      <c r="AW16"/>
      <c r="AX16"/>
      <c r="AY16"/>
      <c r="BH16" s="19">
        <v>0.59097306496935398</v>
      </c>
      <c r="BJ16" s="15">
        <v>136.59324186704399</v>
      </c>
      <c r="BM16"/>
    </row>
    <row r="17" spans="1:65" s="15" customFormat="1" x14ac:dyDescent="0.25">
      <c r="A17" s="11" t="s">
        <v>62</v>
      </c>
      <c r="B17" s="11" t="s">
        <v>62</v>
      </c>
      <c r="C17" s="12">
        <v>34964</v>
      </c>
      <c r="D17" s="13"/>
      <c r="E17" s="13"/>
      <c r="F17" s="14"/>
      <c r="H17" s="15">
        <v>443.23677883604302</v>
      </c>
      <c r="AS17"/>
      <c r="AW17"/>
      <c r="AX17"/>
      <c r="AY17"/>
      <c r="BM17"/>
    </row>
    <row r="18" spans="1:65" s="15" customFormat="1" x14ac:dyDescent="0.25">
      <c r="A18" s="11" t="s">
        <v>62</v>
      </c>
      <c r="B18" s="11" t="s">
        <v>62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S18"/>
      <c r="AT18" s="15" t="s">
        <v>50</v>
      </c>
      <c r="AW18"/>
      <c r="AX18"/>
      <c r="AY18" s="15">
        <v>88</v>
      </c>
      <c r="AZ18" s="15">
        <v>120</v>
      </c>
      <c r="BA18" s="15">
        <v>90</v>
      </c>
      <c r="BM18"/>
    </row>
    <row r="19" spans="1:65" s="15" customFormat="1" x14ac:dyDescent="0.25">
      <c r="A19" s="11" t="s">
        <v>63</v>
      </c>
      <c r="B19" s="11" t="s">
        <v>63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S19">
        <v>1.6502767000000002E-2</v>
      </c>
      <c r="AW19"/>
      <c r="AX19"/>
      <c r="AY19"/>
      <c r="BH19" s="17">
        <v>0.361778694638695</v>
      </c>
      <c r="BJ19" s="17">
        <v>11.4675990675991</v>
      </c>
      <c r="BM19"/>
    </row>
    <row r="20" spans="1:65" s="15" customFormat="1" x14ac:dyDescent="0.25">
      <c r="A20" s="11" t="s">
        <v>63</v>
      </c>
      <c r="B20" s="11" t="s">
        <v>63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S20">
        <v>1.9242888E-2</v>
      </c>
      <c r="AW20"/>
      <c r="AX20"/>
      <c r="AY20"/>
      <c r="BH20" s="15">
        <v>0.49874572275951001</v>
      </c>
      <c r="BJ20" s="15">
        <v>96.168016947591397</v>
      </c>
      <c r="BM20"/>
    </row>
    <row r="21" spans="1:65" s="15" customFormat="1" x14ac:dyDescent="0.25">
      <c r="A21" s="11" t="s">
        <v>63</v>
      </c>
      <c r="B21" s="11" t="s">
        <v>63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S21">
        <v>2.0875686000000001E-2</v>
      </c>
      <c r="AW21"/>
      <c r="AX21"/>
      <c r="AY21"/>
      <c r="BH21" s="15">
        <v>0.74623844800583805</v>
      </c>
      <c r="BJ21" s="15">
        <v>178.56374127193499</v>
      </c>
      <c r="BM21"/>
    </row>
    <row r="22" spans="1:65" s="15" customFormat="1" x14ac:dyDescent="0.25">
      <c r="A22" s="11" t="s">
        <v>63</v>
      </c>
      <c r="B22" s="11" t="s">
        <v>63</v>
      </c>
      <c r="C22" s="12">
        <v>34964</v>
      </c>
      <c r="D22" s="13"/>
      <c r="E22" s="13"/>
      <c r="F22" s="14"/>
      <c r="H22" s="15">
        <v>566.214515678628</v>
      </c>
      <c r="AS22"/>
      <c r="AW22"/>
      <c r="AX22"/>
      <c r="AY22"/>
      <c r="BM22"/>
    </row>
    <row r="23" spans="1:65" s="15" customFormat="1" x14ac:dyDescent="0.25">
      <c r="A23" s="11" t="s">
        <v>63</v>
      </c>
      <c r="B23" s="11" t="s">
        <v>63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S23"/>
      <c r="AT23" s="15" t="s">
        <v>50</v>
      </c>
      <c r="AW23"/>
      <c r="AX23"/>
      <c r="AY23" s="15">
        <v>90</v>
      </c>
      <c r="AZ23" s="15">
        <v>126</v>
      </c>
      <c r="BA23" s="15">
        <v>90</v>
      </c>
      <c r="BM23"/>
    </row>
    <row r="24" spans="1:65" s="15" customFormat="1" x14ac:dyDescent="0.25">
      <c r="A24" s="11" t="s">
        <v>64</v>
      </c>
      <c r="B24" s="11" t="s">
        <v>64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S24"/>
      <c r="AW24"/>
      <c r="AX24"/>
      <c r="AY24"/>
      <c r="BM24"/>
    </row>
    <row r="25" spans="1:65" s="15" customFormat="1" x14ac:dyDescent="0.25">
      <c r="A25" s="11" t="s">
        <v>64</v>
      </c>
      <c r="B25" s="11" t="s">
        <v>64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S25"/>
      <c r="AW25"/>
      <c r="AX25"/>
      <c r="AY25"/>
      <c r="BM25"/>
    </row>
    <row r="26" spans="1:65" s="15" customFormat="1" x14ac:dyDescent="0.25">
      <c r="A26" s="11" t="s">
        <v>64</v>
      </c>
      <c r="B26" s="11" t="s">
        <v>64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S26"/>
      <c r="AW26"/>
      <c r="AX26"/>
      <c r="AY26"/>
      <c r="BM26"/>
    </row>
    <row r="27" spans="1:65" s="15" customFormat="1" x14ac:dyDescent="0.25">
      <c r="A27" s="11" t="s">
        <v>64</v>
      </c>
      <c r="B27" s="11" t="s">
        <v>64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S27"/>
      <c r="AW27"/>
      <c r="AX27"/>
      <c r="AY27"/>
      <c r="BM27"/>
    </row>
    <row r="28" spans="1:65" s="15" customFormat="1" x14ac:dyDescent="0.25">
      <c r="A28" s="11" t="s">
        <v>64</v>
      </c>
      <c r="B28" s="11" t="s">
        <v>64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S28"/>
      <c r="AW28"/>
      <c r="AX28"/>
      <c r="AY28"/>
      <c r="BM28"/>
    </row>
    <row r="29" spans="1:65" s="15" customFormat="1" x14ac:dyDescent="0.25">
      <c r="A29" s="11" t="s">
        <v>64</v>
      </c>
      <c r="B29" s="11" t="s">
        <v>64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S29"/>
      <c r="AW29"/>
      <c r="AX29"/>
      <c r="AY29"/>
      <c r="BM29"/>
    </row>
    <row r="30" spans="1:65" s="15" customFormat="1" x14ac:dyDescent="0.25">
      <c r="A30" s="11" t="s">
        <v>64</v>
      </c>
      <c r="B30" s="11" t="s">
        <v>64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S30">
        <v>1.4428132E-2</v>
      </c>
      <c r="AW30"/>
      <c r="AX30"/>
      <c r="AY30"/>
      <c r="BH30" s="17">
        <v>1.2278411194316401</v>
      </c>
      <c r="BJ30" s="17">
        <v>28.034466205837202</v>
      </c>
      <c r="BM30"/>
    </row>
    <row r="31" spans="1:65" s="15" customFormat="1" x14ac:dyDescent="0.25">
      <c r="A31" s="11" t="s">
        <v>64</v>
      </c>
      <c r="B31" s="11" t="s">
        <v>64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S31"/>
      <c r="AW31"/>
      <c r="AX31"/>
      <c r="AY31"/>
      <c r="BM31"/>
    </row>
    <row r="32" spans="1:65" s="15" customFormat="1" x14ac:dyDescent="0.25">
      <c r="A32" s="11" t="s">
        <v>64</v>
      </c>
      <c r="B32" s="11" t="s">
        <v>64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S32"/>
      <c r="AW32"/>
      <c r="AX32"/>
      <c r="AY32"/>
      <c r="BM32"/>
    </row>
    <row r="33" spans="1:65" s="15" customFormat="1" x14ac:dyDescent="0.25">
      <c r="A33" s="11" t="s">
        <v>64</v>
      </c>
      <c r="B33" s="11" t="s">
        <v>64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S33"/>
      <c r="AW33"/>
      <c r="AX33"/>
      <c r="AY33"/>
      <c r="BM33"/>
    </row>
    <row r="34" spans="1:65" s="15" customFormat="1" x14ac:dyDescent="0.25">
      <c r="A34" s="11" t="s">
        <v>64</v>
      </c>
      <c r="B34" s="11" t="s">
        <v>64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S34"/>
      <c r="AW34"/>
      <c r="AX34"/>
      <c r="AY34"/>
      <c r="BM34"/>
    </row>
    <row r="35" spans="1:65" s="15" customFormat="1" x14ac:dyDescent="0.25">
      <c r="A35" s="11" t="s">
        <v>64</v>
      </c>
      <c r="B35" s="11" t="s">
        <v>64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S35">
        <v>1.9933910999999999E-2</v>
      </c>
      <c r="AW35"/>
      <c r="AX35"/>
      <c r="AY35"/>
      <c r="BH35" s="15">
        <v>2.42533004518249</v>
      </c>
      <c r="BJ35" s="15">
        <v>290.74191540199098</v>
      </c>
      <c r="BM35"/>
    </row>
    <row r="36" spans="1:65" s="15" customFormat="1" x14ac:dyDescent="0.25">
      <c r="A36" s="11" t="s">
        <v>64</v>
      </c>
      <c r="B36" s="11" t="s">
        <v>64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S36"/>
      <c r="AW36"/>
      <c r="AX36"/>
      <c r="AY36"/>
      <c r="BM36"/>
    </row>
    <row r="37" spans="1:65" s="15" customFormat="1" x14ac:dyDescent="0.25">
      <c r="A37" s="11" t="s">
        <v>64</v>
      </c>
      <c r="B37" s="11" t="s">
        <v>64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S37"/>
      <c r="AW37"/>
      <c r="AX37"/>
      <c r="AY37"/>
      <c r="BM37"/>
    </row>
    <row r="38" spans="1:65" s="15" customFormat="1" x14ac:dyDescent="0.25">
      <c r="A38" s="11" t="s">
        <v>64</v>
      </c>
      <c r="B38" s="11" t="s">
        <v>64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S38"/>
      <c r="AW38"/>
      <c r="AX38"/>
      <c r="AY38"/>
      <c r="BM38"/>
    </row>
    <row r="39" spans="1:65" s="15" customFormat="1" x14ac:dyDescent="0.25">
      <c r="A39" s="11" t="s">
        <v>64</v>
      </c>
      <c r="B39" s="11" t="s">
        <v>64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S39">
        <v>1.6042036999999999E-2</v>
      </c>
      <c r="AW39"/>
      <c r="AX39"/>
      <c r="AY39"/>
      <c r="BH39" s="15">
        <v>2.7445608816067502</v>
      </c>
      <c r="BJ39" s="15">
        <v>343.96275730579202</v>
      </c>
      <c r="BM39"/>
    </row>
    <row r="40" spans="1:65" s="15" customFormat="1" x14ac:dyDescent="0.25">
      <c r="A40" s="11" t="s">
        <v>64</v>
      </c>
      <c r="B40" s="11" t="s">
        <v>64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S40"/>
      <c r="AW40"/>
      <c r="AX40"/>
      <c r="AY40"/>
      <c r="BM40"/>
    </row>
    <row r="41" spans="1:65" s="15" customFormat="1" x14ac:dyDescent="0.25">
      <c r="A41" s="11" t="s">
        <v>64</v>
      </c>
      <c r="B41" s="11" t="s">
        <v>64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S41"/>
      <c r="AW41"/>
      <c r="AX41"/>
      <c r="AY41"/>
      <c r="BM41"/>
    </row>
    <row r="42" spans="1:65" s="15" customFormat="1" x14ac:dyDescent="0.25">
      <c r="A42" s="11" t="s">
        <v>64</v>
      </c>
      <c r="B42" s="11" t="s">
        <v>64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S42"/>
      <c r="AW42"/>
      <c r="AX42"/>
      <c r="AY42"/>
      <c r="BM42"/>
    </row>
    <row r="43" spans="1:65" s="15" customFormat="1" x14ac:dyDescent="0.25">
      <c r="A43" s="11" t="s">
        <v>64</v>
      </c>
      <c r="B43" s="11" t="s">
        <v>64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S43"/>
      <c r="AW43"/>
      <c r="AX43"/>
      <c r="AY43"/>
      <c r="BM43"/>
    </row>
    <row r="44" spans="1:65" s="15" customFormat="1" x14ac:dyDescent="0.25">
      <c r="A44" s="11" t="s">
        <v>64</v>
      </c>
      <c r="B44" s="11" t="s">
        <v>64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S44"/>
      <c r="AT44" s="15" t="s">
        <v>50</v>
      </c>
      <c r="AW44"/>
      <c r="AX44"/>
      <c r="AY44" s="15">
        <v>85</v>
      </c>
      <c r="AZ44" s="15">
        <v>122</v>
      </c>
      <c r="BA44" s="15">
        <v>90</v>
      </c>
      <c r="BM44"/>
    </row>
    <row r="45" spans="1:65" s="15" customFormat="1" x14ac:dyDescent="0.25">
      <c r="A45" s="11" t="s">
        <v>65</v>
      </c>
      <c r="B45" s="11" t="s">
        <v>65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S45">
        <v>1.5887185000000002E-2</v>
      </c>
      <c r="AW45"/>
      <c r="AX45"/>
      <c r="AY45"/>
      <c r="BH45" s="17">
        <v>1.3386125332674199</v>
      </c>
      <c r="BJ45" s="17">
        <v>25.4293700819841</v>
      </c>
      <c r="BM45"/>
    </row>
    <row r="46" spans="1:65" s="15" customFormat="1" x14ac:dyDescent="0.25">
      <c r="A46" s="11" t="s">
        <v>65</v>
      </c>
      <c r="B46" s="11" t="s">
        <v>65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S46">
        <v>2.7058934E-2</v>
      </c>
      <c r="AW46"/>
      <c r="AX46"/>
      <c r="AY46"/>
      <c r="BH46" s="15">
        <v>2.7888138563279599</v>
      </c>
      <c r="BJ46" s="15">
        <v>217.66350111786701</v>
      </c>
      <c r="BM46"/>
    </row>
    <row r="47" spans="1:65" s="15" customFormat="1" x14ac:dyDescent="0.25">
      <c r="A47" s="11" t="s">
        <v>65</v>
      </c>
      <c r="B47" s="11" t="s">
        <v>65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S47">
        <v>2.3524992000000002E-2</v>
      </c>
      <c r="AW47"/>
      <c r="AX47"/>
      <c r="AY47"/>
      <c r="BH47" s="15">
        <v>5.0244621979166197</v>
      </c>
      <c r="BJ47" s="15">
        <v>416.09956102031498</v>
      </c>
      <c r="BM47"/>
    </row>
    <row r="48" spans="1:65" s="15" customFormat="1" x14ac:dyDescent="0.25">
      <c r="A48" s="11" t="s">
        <v>65</v>
      </c>
      <c r="B48" s="11" t="s">
        <v>65</v>
      </c>
      <c r="C48" s="12">
        <v>34964</v>
      </c>
      <c r="D48" s="13"/>
      <c r="E48" s="13"/>
      <c r="F48" s="14"/>
      <c r="AS48"/>
      <c r="AW48"/>
      <c r="AX48"/>
      <c r="AY48"/>
      <c r="BM48"/>
    </row>
    <row r="49" spans="1:65" s="15" customFormat="1" x14ac:dyDescent="0.25">
      <c r="A49" s="11" t="s">
        <v>65</v>
      </c>
      <c r="B49" s="11" t="s">
        <v>65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S49"/>
      <c r="AT49" s="15" t="s">
        <v>50</v>
      </c>
      <c r="AW49"/>
      <c r="AX49"/>
      <c r="AY49" s="15">
        <v>92</v>
      </c>
      <c r="AZ49" s="15">
        <v>130</v>
      </c>
      <c r="BA49" s="15">
        <v>90</v>
      </c>
      <c r="BM49"/>
    </row>
    <row r="50" spans="1:65" s="15" customFormat="1" x14ac:dyDescent="0.25">
      <c r="A50" s="11" t="s">
        <v>66</v>
      </c>
      <c r="B50" s="11" t="s">
        <v>66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S50">
        <v>1.4600326E-2</v>
      </c>
      <c r="AW50"/>
      <c r="AX50"/>
      <c r="AY50"/>
      <c r="BH50" s="17">
        <v>0.57257536637930995</v>
      </c>
      <c r="BJ50" s="17">
        <v>23.0653615900383</v>
      </c>
      <c r="BM50"/>
    </row>
    <row r="51" spans="1:65" s="15" customFormat="1" x14ac:dyDescent="0.25">
      <c r="A51" s="11" t="s">
        <v>66</v>
      </c>
      <c r="B51" s="11" t="s">
        <v>66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S51">
        <v>1.9705984999999999E-2</v>
      </c>
      <c r="AW51"/>
      <c r="AX51"/>
      <c r="AY51"/>
      <c r="BH51" s="15">
        <v>1.35276590276092</v>
      </c>
      <c r="BJ51" s="15">
        <v>218.87291612812101</v>
      </c>
      <c r="BM51"/>
    </row>
    <row r="52" spans="1:65" s="15" customFormat="1" x14ac:dyDescent="0.25">
      <c r="A52" s="11" t="s">
        <v>66</v>
      </c>
      <c r="B52" s="11" t="s">
        <v>66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S52">
        <v>1.5040565000000001E-2</v>
      </c>
      <c r="AW52"/>
      <c r="AX52"/>
      <c r="AY52"/>
      <c r="BH52" s="15">
        <v>1.25306313204977</v>
      </c>
      <c r="BJ52" s="15">
        <v>241.030551903267</v>
      </c>
      <c r="BM52"/>
    </row>
    <row r="53" spans="1:65" s="15" customFormat="1" x14ac:dyDescent="0.25">
      <c r="A53" s="11" t="s">
        <v>66</v>
      </c>
      <c r="B53" s="11" t="s">
        <v>66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S53"/>
      <c r="AT53" s="15" t="s">
        <v>50</v>
      </c>
      <c r="AW53"/>
      <c r="AX53"/>
      <c r="AY53" s="15">
        <v>84</v>
      </c>
      <c r="AZ53" s="15">
        <v>117</v>
      </c>
      <c r="BA53" s="15">
        <v>90</v>
      </c>
      <c r="BM53"/>
    </row>
    <row r="54" spans="1:65" s="15" customFormat="1" x14ac:dyDescent="0.25">
      <c r="A54" s="11" t="s">
        <v>67</v>
      </c>
      <c r="B54" s="11" t="s">
        <v>67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S54">
        <v>1.5200122999999999E-2</v>
      </c>
      <c r="AW54"/>
      <c r="AX54"/>
      <c r="AY54"/>
      <c r="BH54" s="17">
        <v>0.63913538888888899</v>
      </c>
      <c r="BJ54" s="17">
        <v>16.847638888888898</v>
      </c>
      <c r="BM54"/>
    </row>
    <row r="55" spans="1:65" s="15" customFormat="1" x14ac:dyDescent="0.25">
      <c r="A55" s="11" t="s">
        <v>67</v>
      </c>
      <c r="B55" s="11" t="s">
        <v>67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S55">
        <v>2.1209419E-2</v>
      </c>
      <c r="AW55"/>
      <c r="AX55"/>
      <c r="AY55"/>
      <c r="BH55" s="15">
        <v>1.17798225299404</v>
      </c>
      <c r="BJ55" s="15">
        <v>191.66439338225501</v>
      </c>
      <c r="BM55"/>
    </row>
    <row r="56" spans="1:65" s="15" customFormat="1" x14ac:dyDescent="0.25">
      <c r="A56" s="11" t="s">
        <v>67</v>
      </c>
      <c r="B56" s="11" t="s">
        <v>67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S56">
        <v>1.8498594E-2</v>
      </c>
      <c r="AW56"/>
      <c r="AX56"/>
      <c r="AY56"/>
      <c r="BH56" s="15">
        <v>1.5626995692662999</v>
      </c>
      <c r="BJ56" s="15">
        <v>356.98248392948699</v>
      </c>
      <c r="BM56"/>
    </row>
    <row r="57" spans="1:65" s="15" customFormat="1" x14ac:dyDescent="0.25">
      <c r="A57" s="11" t="s">
        <v>67</v>
      </c>
      <c r="B57" s="11" t="s">
        <v>67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S57"/>
      <c r="AT57" s="15" t="s">
        <v>50</v>
      </c>
      <c r="AW57"/>
      <c r="AX57"/>
      <c r="AY57" s="15">
        <v>92</v>
      </c>
      <c r="AZ57" s="15">
        <v>126</v>
      </c>
      <c r="BA57" s="15">
        <v>90</v>
      </c>
      <c r="BM57"/>
    </row>
    <row r="58" spans="1:65" s="15" customFormat="1" x14ac:dyDescent="0.25">
      <c r="A58" s="11" t="s">
        <v>68</v>
      </c>
      <c r="B58" s="11" t="s">
        <v>68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S58">
        <v>1.2716392999999999E-2</v>
      </c>
      <c r="AW58"/>
      <c r="AX58"/>
      <c r="AY58"/>
      <c r="BH58" s="17">
        <v>0.96695577331341998</v>
      </c>
      <c r="BJ58" s="17">
        <v>24.556250100367699</v>
      </c>
      <c r="BM58"/>
    </row>
    <row r="59" spans="1:65" s="15" customFormat="1" x14ac:dyDescent="0.25">
      <c r="A59" s="11" t="s">
        <v>68</v>
      </c>
      <c r="B59" s="11" t="s">
        <v>68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S59">
        <v>1.9248580000000001E-2</v>
      </c>
      <c r="AW59"/>
      <c r="AX59"/>
      <c r="AY59"/>
      <c r="BH59" s="15">
        <v>2.0089032285571502</v>
      </c>
      <c r="BJ59" s="15">
        <v>260.50483218699497</v>
      </c>
      <c r="BM59"/>
    </row>
    <row r="60" spans="1:65" s="15" customFormat="1" x14ac:dyDescent="0.25">
      <c r="A60" s="11" t="s">
        <v>68</v>
      </c>
      <c r="B60" s="11" t="s">
        <v>68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S60">
        <v>1.9174523999999998E-2</v>
      </c>
      <c r="AW60"/>
      <c r="AX60"/>
      <c r="AY60"/>
      <c r="BH60" s="15">
        <v>2.5645340278739099</v>
      </c>
      <c r="BJ60" s="15">
        <v>351.41965924779402</v>
      </c>
      <c r="BM60"/>
    </row>
    <row r="61" spans="1:65" s="15" customFormat="1" x14ac:dyDescent="0.25">
      <c r="A61" s="11" t="s">
        <v>68</v>
      </c>
      <c r="B61" s="11" t="s">
        <v>68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S61"/>
      <c r="AT61" s="15" t="s">
        <v>50</v>
      </c>
      <c r="AW61"/>
      <c r="AX61"/>
      <c r="AY61" s="15">
        <v>85</v>
      </c>
      <c r="AZ61" s="15">
        <v>124</v>
      </c>
      <c r="BA61" s="15">
        <v>90</v>
      </c>
      <c r="BM61"/>
    </row>
    <row r="62" spans="1:65" s="15" customFormat="1" x14ac:dyDescent="0.25">
      <c r="A62" s="11" t="s">
        <v>69</v>
      </c>
      <c r="B62" s="11" t="s">
        <v>69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S62">
        <v>1.8548410000000001E-2</v>
      </c>
      <c r="AW62"/>
      <c r="AX62"/>
      <c r="AY62"/>
      <c r="BH62" s="17">
        <v>0.79601701421334103</v>
      </c>
      <c r="BJ62" s="17">
        <v>16.634101229008401</v>
      </c>
      <c r="BM62"/>
    </row>
    <row r="63" spans="1:65" s="15" customFormat="1" x14ac:dyDescent="0.25">
      <c r="A63" s="11" t="s">
        <v>69</v>
      </c>
      <c r="B63" s="11" t="s">
        <v>69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S63">
        <v>2.5793984999999998E-2</v>
      </c>
      <c r="AW63"/>
      <c r="AX63"/>
      <c r="AY63"/>
      <c r="BH63" s="15">
        <v>1.9947933156425199</v>
      </c>
      <c r="BJ63" s="15">
        <v>240.07869899783501</v>
      </c>
      <c r="BM63"/>
    </row>
    <row r="64" spans="1:65" s="15" customFormat="1" x14ac:dyDescent="0.25">
      <c r="A64" s="11" t="s">
        <v>69</v>
      </c>
      <c r="B64" s="11" t="s">
        <v>69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S64">
        <v>2.4690882000000001E-2</v>
      </c>
      <c r="AW64"/>
      <c r="AX64"/>
      <c r="AY64"/>
      <c r="BH64" s="15">
        <v>2.5660428426219202</v>
      </c>
      <c r="BJ64" s="15">
        <v>418.47981486554602</v>
      </c>
      <c r="BM64"/>
    </row>
    <row r="65" spans="1:65" s="15" customFormat="1" x14ac:dyDescent="0.25">
      <c r="A65" s="11" t="s">
        <v>69</v>
      </c>
      <c r="B65" s="11" t="s">
        <v>69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S65"/>
      <c r="AT65" s="15" t="s">
        <v>50</v>
      </c>
      <c r="AW65"/>
      <c r="AX65"/>
      <c r="AY65" s="15">
        <v>95</v>
      </c>
      <c r="AZ65" s="15">
        <v>128</v>
      </c>
      <c r="BA65" s="15">
        <v>90</v>
      </c>
      <c r="BM65"/>
    </row>
    <row r="66" spans="1:65" x14ac:dyDescent="0.25">
      <c r="A66" s="3" t="s">
        <v>70</v>
      </c>
      <c r="B66" s="3" t="s">
        <v>70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  <c r="BL66">
        <v>5.8571428570000004</v>
      </c>
    </row>
    <row r="67" spans="1:65" x14ac:dyDescent="0.25">
      <c r="A67" s="3" t="s">
        <v>70</v>
      </c>
      <c r="B67" s="3" t="s">
        <v>70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65" x14ac:dyDescent="0.25">
      <c r="A68" s="3" t="s">
        <v>70</v>
      </c>
      <c r="B68" s="3" t="s">
        <v>70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  <c r="BL68">
        <v>7.9333333330000002</v>
      </c>
    </row>
    <row r="69" spans="1:65" x14ac:dyDescent="0.25">
      <c r="A69" s="3" t="s">
        <v>70</v>
      </c>
      <c r="B69" s="3" t="s">
        <v>70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65" x14ac:dyDescent="0.25">
      <c r="A70" s="3" t="s">
        <v>70</v>
      </c>
      <c r="B70" s="3" t="s">
        <v>70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  <c r="BL70">
        <v>9.0526315789999998</v>
      </c>
    </row>
    <row r="71" spans="1:65" x14ac:dyDescent="0.25">
      <c r="A71" s="3" t="s">
        <v>70</v>
      </c>
      <c r="B71" s="3" t="s">
        <v>70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  <c r="BL71">
        <v>10.66666667</v>
      </c>
    </row>
    <row r="72" spans="1:65" x14ac:dyDescent="0.25">
      <c r="A72" s="3" t="s">
        <v>70</v>
      </c>
      <c r="B72" s="3" t="s">
        <v>70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  <c r="BL72">
        <v>10.66666667</v>
      </c>
    </row>
    <row r="73" spans="1:65" x14ac:dyDescent="0.25">
      <c r="A73" s="3" t="s">
        <v>70</v>
      </c>
      <c r="B73" s="3" t="s">
        <v>70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  <c r="BL73">
        <v>10.66666667</v>
      </c>
    </row>
    <row r="74" spans="1:65" x14ac:dyDescent="0.25">
      <c r="A74" s="3" t="s">
        <v>70</v>
      </c>
      <c r="B74" s="3" t="s">
        <v>70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65" x14ac:dyDescent="0.25">
      <c r="A75" s="3" t="s">
        <v>70</v>
      </c>
      <c r="B75" s="3" t="s">
        <v>70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50</v>
      </c>
      <c r="BA75">
        <v>90</v>
      </c>
    </row>
    <row r="76" spans="1:65" x14ac:dyDescent="0.25">
      <c r="A76" s="3" t="s">
        <v>71</v>
      </c>
      <c r="B76" s="3" t="s">
        <v>71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  <c r="BL76">
        <v>5.9285714289999998</v>
      </c>
    </row>
    <row r="77" spans="1:65" x14ac:dyDescent="0.25">
      <c r="A77" s="3" t="s">
        <v>71</v>
      </c>
      <c r="B77" s="3" t="s">
        <v>71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65" x14ac:dyDescent="0.25">
      <c r="A78" s="3" t="s">
        <v>71</v>
      </c>
      <c r="B78" s="3" t="s">
        <v>71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65" x14ac:dyDescent="0.25">
      <c r="A79" s="3" t="s">
        <v>71</v>
      </c>
      <c r="B79" s="3" t="s">
        <v>71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  <c r="BL79">
        <v>10</v>
      </c>
    </row>
    <row r="80" spans="1:65" x14ac:dyDescent="0.25">
      <c r="A80" s="3" t="s">
        <v>71</v>
      </c>
      <c r="B80" s="3" t="s">
        <v>71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  <c r="BL80">
        <v>9.5</v>
      </c>
    </row>
    <row r="81" spans="1:64" x14ac:dyDescent="0.25">
      <c r="A81" s="3" t="s">
        <v>71</v>
      </c>
      <c r="B81" s="3" t="s">
        <v>71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4" x14ac:dyDescent="0.25">
      <c r="A82" s="3" t="s">
        <v>71</v>
      </c>
      <c r="B82" s="3" t="s">
        <v>71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  <c r="BL82">
        <v>9.6999999999999993</v>
      </c>
    </row>
    <row r="83" spans="1:64" x14ac:dyDescent="0.25">
      <c r="A83" s="3" t="s">
        <v>71</v>
      </c>
      <c r="B83" s="3" t="s">
        <v>71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50</v>
      </c>
      <c r="BA83">
        <v>90</v>
      </c>
    </row>
    <row r="84" spans="1:64" x14ac:dyDescent="0.25">
      <c r="A84" s="3" t="s">
        <v>72</v>
      </c>
      <c r="B84" s="3" t="s">
        <v>72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1.9354838999999999E-2</v>
      </c>
      <c r="BG84">
        <v>0.03</v>
      </c>
      <c r="BH84">
        <v>0.03</v>
      </c>
      <c r="BJ84">
        <v>1</v>
      </c>
    </row>
    <row r="85" spans="1:64" x14ac:dyDescent="0.25">
      <c r="A85" s="3" t="s">
        <v>72</v>
      </c>
      <c r="B85" s="3" t="s">
        <v>72</v>
      </c>
      <c r="C85" s="4">
        <v>33798</v>
      </c>
      <c r="D85" s="9"/>
      <c r="E85" s="9"/>
      <c r="F85" s="10"/>
      <c r="BK85">
        <v>127.499996185303</v>
      </c>
    </row>
    <row r="86" spans="1:64" x14ac:dyDescent="0.25">
      <c r="A86" s="3" t="s">
        <v>72</v>
      </c>
      <c r="B86" s="3" t="s">
        <v>72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1.6190475999999999E-2</v>
      </c>
      <c r="BG86">
        <v>1.9565217391304301E-2</v>
      </c>
      <c r="BH86">
        <v>0.09</v>
      </c>
      <c r="BJ86">
        <v>4.5999999999999996</v>
      </c>
    </row>
    <row r="87" spans="1:64" x14ac:dyDescent="0.25">
      <c r="A87" s="3" t="s">
        <v>72</v>
      </c>
      <c r="B87" s="3" t="s">
        <v>72</v>
      </c>
      <c r="C87" s="4">
        <v>33813</v>
      </c>
      <c r="D87" s="9"/>
      <c r="E87" s="9"/>
      <c r="F87" s="10"/>
      <c r="BK87">
        <v>106.666667938232</v>
      </c>
    </row>
    <row r="88" spans="1:64" x14ac:dyDescent="0.25">
      <c r="A88" s="3" t="s">
        <v>72</v>
      </c>
      <c r="B88" s="3" t="s">
        <v>72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1.9774011000000001E-2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4" x14ac:dyDescent="0.25">
      <c r="A89" s="3" t="s">
        <v>72</v>
      </c>
      <c r="B89" s="3" t="s">
        <v>72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1.9469027E-2</v>
      </c>
      <c r="BG89">
        <v>6.3013698630136998E-3</v>
      </c>
      <c r="BH89">
        <v>0.23</v>
      </c>
      <c r="BJ89">
        <v>36.5</v>
      </c>
      <c r="BK89">
        <v>161.875</v>
      </c>
    </row>
    <row r="90" spans="1:64" x14ac:dyDescent="0.25">
      <c r="A90" s="3" t="s">
        <v>72</v>
      </c>
      <c r="B90" s="3" t="s">
        <v>72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1.1340206E-2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4" x14ac:dyDescent="0.25">
      <c r="A91" s="3" t="s">
        <v>72</v>
      </c>
      <c r="B91" s="3" t="s">
        <v>72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1.4285714E-2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4" x14ac:dyDescent="0.25">
      <c r="A92" s="3" t="s">
        <v>72</v>
      </c>
      <c r="B92" s="3" t="s">
        <v>72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50</v>
      </c>
      <c r="BA92">
        <v>90</v>
      </c>
      <c r="BJ92">
        <v>61</v>
      </c>
      <c r="BK92">
        <v>135</v>
      </c>
    </row>
    <row r="93" spans="1:64" x14ac:dyDescent="0.25">
      <c r="A93" s="3" t="s">
        <v>73</v>
      </c>
      <c r="B93" s="3" t="s">
        <v>73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0.02</v>
      </c>
      <c r="BG93">
        <v>0.05</v>
      </c>
      <c r="BH93">
        <v>0.12</v>
      </c>
      <c r="BJ93">
        <v>2.4</v>
      </c>
    </row>
    <row r="94" spans="1:64" x14ac:dyDescent="0.25">
      <c r="A94" s="3" t="s">
        <v>73</v>
      </c>
      <c r="B94" s="3" t="s">
        <v>73</v>
      </c>
      <c r="C94" s="4">
        <v>33798</v>
      </c>
      <c r="D94" s="9"/>
      <c r="E94" s="9"/>
      <c r="F94" s="10"/>
      <c r="BK94">
        <v>118.75</v>
      </c>
    </row>
    <row r="95" spans="1:64" x14ac:dyDescent="0.25">
      <c r="A95" s="3" t="s">
        <v>73</v>
      </c>
      <c r="B95" s="3" t="s">
        <v>73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2.2636103000000001E-2</v>
      </c>
      <c r="BG95">
        <v>3.55932203389831E-2</v>
      </c>
      <c r="BH95">
        <v>0.63</v>
      </c>
      <c r="BJ95">
        <v>17.7</v>
      </c>
    </row>
    <row r="96" spans="1:64" x14ac:dyDescent="0.25">
      <c r="A96" s="3" t="s">
        <v>73</v>
      </c>
      <c r="B96" s="3" t="s">
        <v>73</v>
      </c>
      <c r="C96" s="4">
        <v>33813</v>
      </c>
      <c r="D96" s="9"/>
      <c r="E96" s="9"/>
      <c r="F96" s="10"/>
      <c r="BK96">
        <v>112.5</v>
      </c>
    </row>
    <row r="97" spans="1:63" x14ac:dyDescent="0.25">
      <c r="A97" s="3" t="s">
        <v>73</v>
      </c>
      <c r="B97" s="3" t="s">
        <v>73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2.4531133E-2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25">
      <c r="A98" s="3" t="s">
        <v>73</v>
      </c>
      <c r="B98" s="3" t="s">
        <v>73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2.8235294000000001E-2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25">
      <c r="A99" s="3" t="s">
        <v>73</v>
      </c>
      <c r="B99" s="3" t="s">
        <v>73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2.0338983000000001E-2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25">
      <c r="A100" s="3" t="s">
        <v>73</v>
      </c>
      <c r="B100" s="3" t="s">
        <v>73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1.9413919000000002E-2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25">
      <c r="A101" s="3" t="s">
        <v>73</v>
      </c>
      <c r="B101" s="3" t="s">
        <v>73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50</v>
      </c>
      <c r="BA101">
        <v>90</v>
      </c>
      <c r="BJ101">
        <v>407.6</v>
      </c>
      <c r="BK101">
        <v>297.5</v>
      </c>
    </row>
    <row r="102" spans="1:63" x14ac:dyDescent="0.25">
      <c r="A102" s="3" t="s">
        <v>74</v>
      </c>
      <c r="B102" s="3" t="s">
        <v>74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2.1917808E-2</v>
      </c>
      <c r="BG102">
        <v>4.4444444444444398E-2</v>
      </c>
      <c r="BH102">
        <v>0.08</v>
      </c>
      <c r="BJ102">
        <v>1.8</v>
      </c>
    </row>
    <row r="103" spans="1:63" x14ac:dyDescent="0.25">
      <c r="A103" s="3" t="s">
        <v>74</v>
      </c>
      <c r="B103" s="3" t="s">
        <v>74</v>
      </c>
      <c r="C103" s="4">
        <v>33798</v>
      </c>
      <c r="D103" s="9"/>
      <c r="E103" s="9"/>
      <c r="F103" s="10"/>
      <c r="BK103">
        <v>135</v>
      </c>
    </row>
    <row r="104" spans="1:63" x14ac:dyDescent="0.25">
      <c r="A104" s="3" t="s">
        <v>74</v>
      </c>
      <c r="B104" s="3" t="s">
        <v>74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2.4615385E-2</v>
      </c>
      <c r="BG104">
        <v>2.73885350318471E-2</v>
      </c>
      <c r="BH104">
        <v>0.43</v>
      </c>
      <c r="BJ104">
        <v>15.7</v>
      </c>
    </row>
    <row r="105" spans="1:63" x14ac:dyDescent="0.25">
      <c r="A105" s="3" t="s">
        <v>74</v>
      </c>
      <c r="B105" s="3" t="s">
        <v>74</v>
      </c>
      <c r="C105" s="4">
        <v>33813</v>
      </c>
      <c r="D105" s="9"/>
      <c r="E105" s="9"/>
      <c r="F105" s="10"/>
      <c r="BK105">
        <v>112.083332061768</v>
      </c>
    </row>
    <row r="106" spans="1:63" x14ac:dyDescent="0.25">
      <c r="A106" s="3" t="s">
        <v>74</v>
      </c>
      <c r="B106" s="3" t="s">
        <v>74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2.6364281E-2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25">
      <c r="A107" s="3" t="s">
        <v>74</v>
      </c>
      <c r="B107" s="3" t="s">
        <v>74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2.8818443999999999E-2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25">
      <c r="A108" s="3" t="s">
        <v>74</v>
      </c>
      <c r="B108" s="3" t="s">
        <v>74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2.3499032E-2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25">
      <c r="A109" s="3" t="s">
        <v>74</v>
      </c>
      <c r="B109" s="3" t="s">
        <v>74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1.9634703E-2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25">
      <c r="A110" s="3" t="s">
        <v>74</v>
      </c>
      <c r="B110" s="3" t="s">
        <v>74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50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25">
      <c r="A111" s="3" t="s">
        <v>75</v>
      </c>
      <c r="B111" s="3" t="s">
        <v>75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0.02</v>
      </c>
      <c r="BG111">
        <v>5.4545454545454501E-2</v>
      </c>
      <c r="BH111">
        <v>0.12</v>
      </c>
      <c r="BJ111">
        <v>2.2000000000000002</v>
      </c>
    </row>
    <row r="112" spans="1:63" x14ac:dyDescent="0.25">
      <c r="A112" s="3" t="s">
        <v>75</v>
      </c>
      <c r="B112" s="3" t="s">
        <v>75</v>
      </c>
      <c r="C112" s="4">
        <v>33798</v>
      </c>
      <c r="D112" s="9"/>
      <c r="E112" s="9"/>
      <c r="F112" s="10"/>
      <c r="BK112">
        <v>121.249996185303</v>
      </c>
    </row>
    <row r="113" spans="1:63" x14ac:dyDescent="0.25">
      <c r="A113" s="3" t="s">
        <v>75</v>
      </c>
      <c r="B113" s="3" t="s">
        <v>75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2.3303167E-2</v>
      </c>
      <c r="BG113">
        <v>4.2272727272727302E-2</v>
      </c>
      <c r="BH113">
        <v>0.93</v>
      </c>
      <c r="BJ113">
        <v>22</v>
      </c>
    </row>
    <row r="114" spans="1:63" x14ac:dyDescent="0.25">
      <c r="A114" s="3" t="s">
        <v>75</v>
      </c>
      <c r="B114" s="3" t="s">
        <v>75</v>
      </c>
      <c r="C114" s="4">
        <v>33813</v>
      </c>
      <c r="D114" s="9"/>
      <c r="E114" s="9"/>
      <c r="F114" s="10"/>
      <c r="BK114">
        <v>115.833332061768</v>
      </c>
    </row>
    <row r="115" spans="1:63" x14ac:dyDescent="0.25">
      <c r="A115" s="3" t="s">
        <v>75</v>
      </c>
      <c r="B115" s="3" t="s">
        <v>75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2.6344538000000001E-2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25">
      <c r="A116" s="3" t="s">
        <v>75</v>
      </c>
      <c r="B116" s="3" t="s">
        <v>75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3.2380526999999999E-2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25">
      <c r="A117" s="3" t="s">
        <v>75</v>
      </c>
      <c r="B117" s="3" t="s">
        <v>75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2.6589595000000001E-2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25">
      <c r="A118" s="3" t="s">
        <v>75</v>
      </c>
      <c r="B118" s="3" t="s">
        <v>75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2.1682665E-2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25">
      <c r="A119" s="3" t="s">
        <v>75</v>
      </c>
      <c r="B119" s="3" t="s">
        <v>75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50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25">
      <c r="A120" s="3" t="s">
        <v>76</v>
      </c>
      <c r="B120" s="3" t="s">
        <v>76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1.9298246000000002E-2</v>
      </c>
      <c r="BG120">
        <v>4.7058823529411799E-2</v>
      </c>
      <c r="BH120">
        <v>0.08</v>
      </c>
      <c r="BJ120">
        <v>1.7</v>
      </c>
    </row>
    <row r="121" spans="1:63" x14ac:dyDescent="0.25">
      <c r="A121" s="3" t="s">
        <v>76</v>
      </c>
      <c r="B121" s="3" t="s">
        <v>76</v>
      </c>
      <c r="C121" s="4">
        <v>33798</v>
      </c>
      <c r="D121" s="9"/>
      <c r="E121" s="9"/>
      <c r="F121" s="10"/>
      <c r="BK121">
        <v>109.583332061768</v>
      </c>
    </row>
    <row r="122" spans="1:63" x14ac:dyDescent="0.25">
      <c r="A122" s="3" t="s">
        <v>76</v>
      </c>
      <c r="B122" s="3" t="s">
        <v>76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2.4054982999999999E-2</v>
      </c>
      <c r="BG122">
        <v>2.8358208955223899E-2</v>
      </c>
      <c r="BH122">
        <v>0.38</v>
      </c>
      <c r="BJ122">
        <v>13.4</v>
      </c>
    </row>
    <row r="123" spans="1:63" x14ac:dyDescent="0.25">
      <c r="A123" s="3" t="s">
        <v>76</v>
      </c>
      <c r="B123" s="3" t="s">
        <v>76</v>
      </c>
      <c r="C123" s="4">
        <v>33813</v>
      </c>
      <c r="D123" s="9"/>
      <c r="E123" s="9"/>
      <c r="F123" s="10"/>
      <c r="BK123">
        <v>100.416667938232</v>
      </c>
    </row>
    <row r="124" spans="1:63" x14ac:dyDescent="0.25">
      <c r="A124" s="3" t="s">
        <v>76</v>
      </c>
      <c r="B124" s="3" t="s">
        <v>76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2.0873785999999998E-2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25">
      <c r="A125" s="3" t="s">
        <v>76</v>
      </c>
      <c r="B125" s="3" t="s">
        <v>76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2.9182878999999998E-2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25">
      <c r="A126" s="3" t="s">
        <v>76</v>
      </c>
      <c r="B126" s="3" t="s">
        <v>76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1.4733542000000001E-2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25">
      <c r="A127" s="3" t="s">
        <v>76</v>
      </c>
      <c r="B127" s="3" t="s">
        <v>76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25">
      <c r="A128" s="3" t="s">
        <v>76</v>
      </c>
      <c r="B128" s="3" t="s">
        <v>76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50</v>
      </c>
      <c r="BA128">
        <v>90</v>
      </c>
      <c r="BJ128">
        <v>220.1</v>
      </c>
      <c r="BK128">
        <v>214.99999745686799</v>
      </c>
    </row>
    <row r="129" spans="1:63" x14ac:dyDescent="0.25">
      <c r="A129" s="3" t="s">
        <v>77</v>
      </c>
      <c r="B129" s="3" t="s">
        <v>77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1.9444444000000002E-2</v>
      </c>
      <c r="BG129">
        <v>5.8823529411764698E-2</v>
      </c>
      <c r="BH129">
        <v>0.1</v>
      </c>
      <c r="BJ129">
        <v>1.7</v>
      </c>
    </row>
    <row r="130" spans="1:63" x14ac:dyDescent="0.25">
      <c r="A130" s="3" t="s">
        <v>77</v>
      </c>
      <c r="B130" s="3" t="s">
        <v>77</v>
      </c>
      <c r="C130" s="4">
        <v>33798</v>
      </c>
      <c r="D130" s="9"/>
      <c r="E130" s="9"/>
      <c r="F130" s="10"/>
      <c r="BK130">
        <v>117.5</v>
      </c>
    </row>
    <row r="131" spans="1:63" x14ac:dyDescent="0.25">
      <c r="A131" s="3" t="s">
        <v>77</v>
      </c>
      <c r="B131" s="3" t="s">
        <v>77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2.0959596E-2</v>
      </c>
      <c r="BG131">
        <v>3.6923076923076899E-2</v>
      </c>
      <c r="BH131">
        <v>0.72</v>
      </c>
      <c r="BJ131">
        <v>19.5</v>
      </c>
    </row>
    <row r="132" spans="1:63" x14ac:dyDescent="0.25">
      <c r="A132" s="3" t="s">
        <v>77</v>
      </c>
      <c r="B132" s="3" t="s">
        <v>77</v>
      </c>
      <c r="C132" s="4">
        <v>33813</v>
      </c>
      <c r="D132" s="9"/>
      <c r="E132" s="9"/>
      <c r="F132" s="10"/>
      <c r="BK132">
        <v>108.333335876465</v>
      </c>
    </row>
    <row r="133" spans="1:63" x14ac:dyDescent="0.25">
      <c r="A133" s="3" t="s">
        <v>77</v>
      </c>
      <c r="B133" s="3" t="s">
        <v>77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2.5215146000000001E-2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63" x14ac:dyDescent="0.25">
      <c r="A134" s="3" t="s">
        <v>77</v>
      </c>
      <c r="B134" s="3" t="s">
        <v>77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2.4711316000000001E-2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63" x14ac:dyDescent="0.25">
      <c r="A135" s="3" t="s">
        <v>77</v>
      </c>
      <c r="B135" s="3" t="s">
        <v>77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1.7700113E-2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63" x14ac:dyDescent="0.25">
      <c r="A136" s="3" t="s">
        <v>77</v>
      </c>
      <c r="B136" s="3" t="s">
        <v>77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1.5189873E-2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63" x14ac:dyDescent="0.25">
      <c r="A137" s="3" t="s">
        <v>77</v>
      </c>
      <c r="B137" s="3" t="s">
        <v>77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50</v>
      </c>
      <c r="BA137">
        <v>90</v>
      </c>
      <c r="BJ137">
        <v>431.7</v>
      </c>
      <c r="BK137">
        <v>304.72207641601602</v>
      </c>
    </row>
    <row r="138" spans="1:63" x14ac:dyDescent="0.25">
      <c r="A138" s="55" t="s">
        <v>78</v>
      </c>
      <c r="B138" s="55" t="s">
        <v>78</v>
      </c>
      <c r="C138" s="60">
        <v>33955</v>
      </c>
    </row>
    <row r="139" spans="1:63" x14ac:dyDescent="0.25">
      <c r="A139" s="55" t="s">
        <v>78</v>
      </c>
      <c r="B139" s="55" t="s">
        <v>78</v>
      </c>
      <c r="C139" s="60">
        <v>33968</v>
      </c>
    </row>
    <row r="140" spans="1:63" x14ac:dyDescent="0.25">
      <c r="A140" s="3" t="s">
        <v>78</v>
      </c>
      <c r="B140" s="3" t="s">
        <v>78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63" x14ac:dyDescent="0.25">
      <c r="A141" s="55" t="s">
        <v>78</v>
      </c>
      <c r="B141" s="55" t="s">
        <v>78</v>
      </c>
      <c r="C141" s="60">
        <v>33985</v>
      </c>
    </row>
    <row r="142" spans="1:63" x14ac:dyDescent="0.25">
      <c r="A142" s="3" t="s">
        <v>78</v>
      </c>
      <c r="B142" s="3" t="s">
        <v>78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63" x14ac:dyDescent="0.25">
      <c r="A143" s="55" t="s">
        <v>78</v>
      </c>
      <c r="B143" s="55" t="s">
        <v>78</v>
      </c>
      <c r="C143" s="60">
        <v>33996</v>
      </c>
    </row>
    <row r="144" spans="1:63" x14ac:dyDescent="0.25">
      <c r="A144" s="3" t="s">
        <v>78</v>
      </c>
      <c r="B144" s="3" t="s">
        <v>78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53" x14ac:dyDescent="0.25">
      <c r="A145" s="55" t="s">
        <v>78</v>
      </c>
      <c r="B145" s="55" t="s">
        <v>78</v>
      </c>
      <c r="C145" s="60">
        <v>34003</v>
      </c>
    </row>
    <row r="146" spans="1:53" x14ac:dyDescent="0.25">
      <c r="A146" s="3" t="s">
        <v>78</v>
      </c>
      <c r="B146" s="3" t="s">
        <v>78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53" x14ac:dyDescent="0.25">
      <c r="A147" s="55" t="s">
        <v>78</v>
      </c>
      <c r="B147" s="55" t="s">
        <v>78</v>
      </c>
      <c r="C147" s="60">
        <v>34012</v>
      </c>
    </row>
    <row r="148" spans="1:53" x14ac:dyDescent="0.25">
      <c r="A148" s="3" t="s">
        <v>78</v>
      </c>
      <c r="B148" s="3" t="s">
        <v>78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53" x14ac:dyDescent="0.25">
      <c r="A149" s="55" t="s">
        <v>78</v>
      </c>
      <c r="B149" s="55" t="s">
        <v>78</v>
      </c>
      <c r="C149" s="60">
        <v>34017</v>
      </c>
    </row>
    <row r="150" spans="1:53" x14ac:dyDescent="0.25">
      <c r="A150" s="3" t="s">
        <v>78</v>
      </c>
      <c r="B150" s="3" t="s">
        <v>78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53" x14ac:dyDescent="0.25">
      <c r="A151" s="55" t="s">
        <v>78</v>
      </c>
      <c r="B151" s="55" t="s">
        <v>78</v>
      </c>
      <c r="C151" s="60">
        <v>34027</v>
      </c>
    </row>
    <row r="152" spans="1:53" x14ac:dyDescent="0.25">
      <c r="A152" s="3" t="s">
        <v>78</v>
      </c>
      <c r="B152" s="3" t="s">
        <v>78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53" x14ac:dyDescent="0.25">
      <c r="A153" s="55" t="s">
        <v>78</v>
      </c>
      <c r="B153" s="55" t="s">
        <v>78</v>
      </c>
      <c r="C153" s="60">
        <v>34032</v>
      </c>
    </row>
    <row r="154" spans="1:53" x14ac:dyDescent="0.25">
      <c r="A154" s="3" t="s">
        <v>78</v>
      </c>
      <c r="B154" s="3" t="s">
        <v>78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53" x14ac:dyDescent="0.25">
      <c r="A155" s="55" t="s">
        <v>78</v>
      </c>
      <c r="B155" s="55" t="s">
        <v>78</v>
      </c>
      <c r="C155" s="60">
        <v>34037</v>
      </c>
    </row>
    <row r="156" spans="1:53" x14ac:dyDescent="0.25">
      <c r="A156" s="55" t="s">
        <v>78</v>
      </c>
      <c r="B156" s="55" t="s">
        <v>78</v>
      </c>
      <c r="C156" s="60">
        <v>34039</v>
      </c>
    </row>
    <row r="157" spans="1:53" x14ac:dyDescent="0.25">
      <c r="A157" s="55" t="s">
        <v>78</v>
      </c>
      <c r="B157" s="55" t="s">
        <v>78</v>
      </c>
      <c r="C157" s="60">
        <v>34040</v>
      </c>
    </row>
    <row r="158" spans="1:53" x14ac:dyDescent="0.25">
      <c r="A158" s="3" t="s">
        <v>78</v>
      </c>
      <c r="B158" s="3" t="s">
        <v>78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53" x14ac:dyDescent="0.25">
      <c r="A159" s="55" t="s">
        <v>78</v>
      </c>
      <c r="B159" s="55" t="s">
        <v>78</v>
      </c>
      <c r="C159" s="60">
        <v>34047</v>
      </c>
    </row>
    <row r="160" spans="1:53" x14ac:dyDescent="0.25">
      <c r="A160" s="55" t="s">
        <v>78</v>
      </c>
      <c r="B160" s="55" t="s">
        <v>78</v>
      </c>
      <c r="C160" s="60">
        <v>34049</v>
      </c>
    </row>
    <row r="161" spans="1:53" x14ac:dyDescent="0.25">
      <c r="A161" s="3" t="s">
        <v>78</v>
      </c>
      <c r="B161" s="3" t="s">
        <v>78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53" x14ac:dyDescent="0.25">
      <c r="A162" s="55" t="s">
        <v>78</v>
      </c>
      <c r="B162" s="55" t="s">
        <v>78</v>
      </c>
      <c r="C162" s="60">
        <v>34051</v>
      </c>
    </row>
    <row r="163" spans="1:53" x14ac:dyDescent="0.25">
      <c r="A163" s="55" t="s">
        <v>78</v>
      </c>
      <c r="B163" s="55" t="s">
        <v>78</v>
      </c>
      <c r="C163" s="60">
        <v>34054</v>
      </c>
    </row>
    <row r="164" spans="1:53" x14ac:dyDescent="0.25">
      <c r="A164" s="55" t="s">
        <v>78</v>
      </c>
      <c r="B164" s="55" t="s">
        <v>78</v>
      </c>
      <c r="C164" s="60">
        <v>34055</v>
      </c>
    </row>
    <row r="165" spans="1:53" x14ac:dyDescent="0.25">
      <c r="A165" s="3" t="s">
        <v>78</v>
      </c>
      <c r="B165" s="3" t="s">
        <v>78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53" x14ac:dyDescent="0.25">
      <c r="A166" s="55" t="s">
        <v>78</v>
      </c>
      <c r="B166" s="55" t="s">
        <v>78</v>
      </c>
      <c r="C166" s="60">
        <v>34060</v>
      </c>
    </row>
    <row r="167" spans="1:53" x14ac:dyDescent="0.25">
      <c r="A167" s="55" t="s">
        <v>78</v>
      </c>
      <c r="B167" s="55" t="s">
        <v>78</v>
      </c>
      <c r="C167" s="60">
        <v>34061</v>
      </c>
    </row>
    <row r="168" spans="1:53" x14ac:dyDescent="0.25">
      <c r="A168" s="55" t="s">
        <v>78</v>
      </c>
      <c r="B168" s="55" t="s">
        <v>78</v>
      </c>
      <c r="C168" s="60">
        <v>34064</v>
      </c>
    </row>
    <row r="169" spans="1:53" x14ac:dyDescent="0.25">
      <c r="A169" s="3" t="s">
        <v>78</v>
      </c>
      <c r="B169" s="3" t="s">
        <v>78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53" x14ac:dyDescent="0.25">
      <c r="A170" s="55" t="s">
        <v>78</v>
      </c>
      <c r="B170" s="55" t="s">
        <v>78</v>
      </c>
      <c r="C170" s="60">
        <v>34067</v>
      </c>
    </row>
    <row r="171" spans="1:53" x14ac:dyDescent="0.25">
      <c r="A171" s="55" t="s">
        <v>78</v>
      </c>
      <c r="B171" s="55" t="s">
        <v>78</v>
      </c>
      <c r="C171" s="60">
        <v>34071</v>
      </c>
    </row>
    <row r="172" spans="1:53" x14ac:dyDescent="0.25">
      <c r="A172" s="3" t="s">
        <v>78</v>
      </c>
      <c r="B172" s="3" t="s">
        <v>78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53" x14ac:dyDescent="0.25">
      <c r="A173" s="55" t="s">
        <v>78</v>
      </c>
      <c r="B173" s="55" t="s">
        <v>78</v>
      </c>
      <c r="C173" s="60">
        <v>34074</v>
      </c>
    </row>
    <row r="174" spans="1:53" x14ac:dyDescent="0.25">
      <c r="A174" s="55" t="s">
        <v>78</v>
      </c>
      <c r="B174" s="55" t="s">
        <v>78</v>
      </c>
      <c r="C174" s="60">
        <v>34077</v>
      </c>
    </row>
    <row r="175" spans="1:53" x14ac:dyDescent="0.25">
      <c r="A175" s="55" t="s">
        <v>78</v>
      </c>
      <c r="B175" s="55" t="s">
        <v>78</v>
      </c>
      <c r="C175" s="60">
        <v>34079</v>
      </c>
    </row>
    <row r="176" spans="1:53" x14ac:dyDescent="0.25">
      <c r="A176" s="3" t="s">
        <v>78</v>
      </c>
      <c r="B176" s="3" t="s">
        <v>78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53" x14ac:dyDescent="0.25">
      <c r="A177" s="55" t="s">
        <v>78</v>
      </c>
      <c r="B177" s="55" t="s">
        <v>78</v>
      </c>
      <c r="C177" s="60">
        <v>34081</v>
      </c>
    </row>
    <row r="178" spans="1:53" x14ac:dyDescent="0.25">
      <c r="A178" s="55" t="s">
        <v>78</v>
      </c>
      <c r="B178" s="55" t="s">
        <v>78</v>
      </c>
      <c r="C178" s="60">
        <v>34083</v>
      </c>
    </row>
    <row r="179" spans="1:53" x14ac:dyDescent="0.25">
      <c r="A179" s="55" t="s">
        <v>78</v>
      </c>
      <c r="B179" s="55" t="s">
        <v>78</v>
      </c>
      <c r="C179" s="60">
        <v>34086</v>
      </c>
    </row>
    <row r="180" spans="1:53" x14ac:dyDescent="0.25">
      <c r="A180" s="3" t="s">
        <v>78</v>
      </c>
      <c r="B180" s="3" t="s">
        <v>78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53" x14ac:dyDescent="0.25">
      <c r="A181" s="55" t="s">
        <v>78</v>
      </c>
      <c r="B181" s="55" t="s">
        <v>78</v>
      </c>
      <c r="C181" s="60">
        <v>34088</v>
      </c>
    </row>
    <row r="182" spans="1:53" x14ac:dyDescent="0.25">
      <c r="A182" s="55" t="s">
        <v>78</v>
      </c>
      <c r="B182" s="55" t="s">
        <v>78</v>
      </c>
      <c r="C182" s="60">
        <v>34090</v>
      </c>
    </row>
    <row r="183" spans="1:53" x14ac:dyDescent="0.25">
      <c r="A183" s="55" t="s">
        <v>78</v>
      </c>
      <c r="B183" s="55" t="s">
        <v>78</v>
      </c>
      <c r="C183" s="60">
        <v>34093</v>
      </c>
    </row>
    <row r="184" spans="1:53" x14ac:dyDescent="0.25">
      <c r="A184" s="3" t="s">
        <v>78</v>
      </c>
      <c r="B184" s="3" t="s">
        <v>78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53" x14ac:dyDescent="0.25">
      <c r="A185" s="55" t="s">
        <v>78</v>
      </c>
      <c r="B185" s="55" t="s">
        <v>78</v>
      </c>
      <c r="C185" s="60">
        <v>34097</v>
      </c>
    </row>
    <row r="186" spans="1:53" x14ac:dyDescent="0.25">
      <c r="A186" s="55" t="s">
        <v>78</v>
      </c>
      <c r="B186" s="55" t="s">
        <v>78</v>
      </c>
      <c r="C186" s="60">
        <v>34100</v>
      </c>
    </row>
    <row r="187" spans="1:53" x14ac:dyDescent="0.25">
      <c r="A187" s="3" t="s">
        <v>78</v>
      </c>
      <c r="B187" s="3" t="s">
        <v>78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53" x14ac:dyDescent="0.25">
      <c r="A188" s="55" t="s">
        <v>78</v>
      </c>
      <c r="B188" s="55" t="s">
        <v>78</v>
      </c>
      <c r="C188" s="60">
        <v>34102</v>
      </c>
    </row>
    <row r="189" spans="1:53" x14ac:dyDescent="0.25">
      <c r="A189" s="55" t="s">
        <v>78</v>
      </c>
      <c r="B189" s="55" t="s">
        <v>78</v>
      </c>
      <c r="C189" s="60">
        <v>34104</v>
      </c>
    </row>
    <row r="190" spans="1:53" x14ac:dyDescent="0.25">
      <c r="A190" s="55" t="s">
        <v>78</v>
      </c>
      <c r="B190" s="55" t="s">
        <v>78</v>
      </c>
      <c r="C190" s="60">
        <v>34107</v>
      </c>
    </row>
    <row r="191" spans="1:53" x14ac:dyDescent="0.25">
      <c r="A191" s="3" t="s">
        <v>78</v>
      </c>
      <c r="B191" s="3" t="s">
        <v>78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50</v>
      </c>
      <c r="BA191">
        <v>93</v>
      </c>
    </row>
    <row r="192" spans="1:53" x14ac:dyDescent="0.25">
      <c r="A192" s="55" t="s">
        <v>78</v>
      </c>
      <c r="B192" s="55" t="s">
        <v>78</v>
      </c>
      <c r="C192" s="60">
        <v>34111</v>
      </c>
    </row>
    <row r="193" spans="1:53" x14ac:dyDescent="0.25">
      <c r="A193" s="55" t="s">
        <v>79</v>
      </c>
      <c r="B193" s="55" t="s">
        <v>79</v>
      </c>
      <c r="C193" s="60">
        <v>33956</v>
      </c>
    </row>
    <row r="194" spans="1:53" x14ac:dyDescent="0.25">
      <c r="A194" s="55" t="s">
        <v>79</v>
      </c>
      <c r="B194" s="55" t="s">
        <v>79</v>
      </c>
      <c r="C194" s="60">
        <v>33968</v>
      </c>
    </row>
    <row r="195" spans="1:53" x14ac:dyDescent="0.25">
      <c r="A195" s="3" t="s">
        <v>79</v>
      </c>
      <c r="B195" s="3" t="s">
        <v>79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53" x14ac:dyDescent="0.25">
      <c r="A196" s="55" t="s">
        <v>79</v>
      </c>
      <c r="B196" s="55" t="s">
        <v>79</v>
      </c>
      <c r="C196" s="60">
        <v>33985</v>
      </c>
    </row>
    <row r="197" spans="1:53" x14ac:dyDescent="0.25">
      <c r="A197" s="3" t="s">
        <v>79</v>
      </c>
      <c r="B197" s="3" t="s">
        <v>79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53" x14ac:dyDescent="0.25">
      <c r="A198" s="55" t="s">
        <v>79</v>
      </c>
      <c r="B198" s="55" t="s">
        <v>79</v>
      </c>
      <c r="C198" s="60">
        <v>33996</v>
      </c>
    </row>
    <row r="199" spans="1:53" x14ac:dyDescent="0.25">
      <c r="A199" s="3" t="s">
        <v>79</v>
      </c>
      <c r="B199" s="3" t="s">
        <v>79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53" x14ac:dyDescent="0.25">
      <c r="A200" s="55" t="s">
        <v>79</v>
      </c>
      <c r="B200" s="55" t="s">
        <v>79</v>
      </c>
      <c r="C200" s="60">
        <v>34003</v>
      </c>
    </row>
    <row r="201" spans="1:53" x14ac:dyDescent="0.25">
      <c r="A201" s="3" t="s">
        <v>79</v>
      </c>
      <c r="B201" s="3" t="s">
        <v>79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53" x14ac:dyDescent="0.25">
      <c r="A202" s="55" t="s">
        <v>79</v>
      </c>
      <c r="B202" s="55" t="s">
        <v>79</v>
      </c>
      <c r="C202" s="60">
        <v>34011</v>
      </c>
    </row>
    <row r="203" spans="1:53" x14ac:dyDescent="0.25">
      <c r="A203" s="3" t="s">
        <v>79</v>
      </c>
      <c r="B203" s="3" t="s">
        <v>79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53" x14ac:dyDescent="0.25">
      <c r="A204" s="55" t="s">
        <v>79</v>
      </c>
      <c r="B204" s="55" t="s">
        <v>79</v>
      </c>
      <c r="C204" s="60">
        <v>34017</v>
      </c>
    </row>
    <row r="205" spans="1:53" x14ac:dyDescent="0.25">
      <c r="A205" s="3" t="s">
        <v>79</v>
      </c>
      <c r="B205" s="3" t="s">
        <v>79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53" x14ac:dyDescent="0.25">
      <c r="A206" s="55" t="s">
        <v>79</v>
      </c>
      <c r="B206" s="55" t="s">
        <v>79</v>
      </c>
      <c r="C206" s="60">
        <v>34027</v>
      </c>
    </row>
    <row r="207" spans="1:53" x14ac:dyDescent="0.25">
      <c r="A207" s="3" t="s">
        <v>79</v>
      </c>
      <c r="B207" s="3" t="s">
        <v>79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53" x14ac:dyDescent="0.25">
      <c r="A208" s="55" t="s">
        <v>79</v>
      </c>
      <c r="B208" s="55" t="s">
        <v>79</v>
      </c>
      <c r="C208" s="60">
        <v>34030</v>
      </c>
    </row>
    <row r="209" spans="1:53" x14ac:dyDescent="0.25">
      <c r="A209" s="55" t="s">
        <v>79</v>
      </c>
      <c r="B209" s="55" t="s">
        <v>79</v>
      </c>
      <c r="C209" s="60">
        <v>34032</v>
      </c>
    </row>
    <row r="210" spans="1:53" x14ac:dyDescent="0.25">
      <c r="A210" s="3" t="s">
        <v>79</v>
      </c>
      <c r="B210" s="3" t="s">
        <v>79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53" x14ac:dyDescent="0.25">
      <c r="A211" s="55" t="s">
        <v>79</v>
      </c>
      <c r="B211" s="55" t="s">
        <v>79</v>
      </c>
      <c r="C211" s="60">
        <v>34037</v>
      </c>
    </row>
    <row r="212" spans="1:53" x14ac:dyDescent="0.25">
      <c r="A212" s="55" t="s">
        <v>79</v>
      </c>
      <c r="B212" s="55" t="s">
        <v>79</v>
      </c>
      <c r="C212" s="60">
        <v>34039</v>
      </c>
    </row>
    <row r="213" spans="1:53" x14ac:dyDescent="0.25">
      <c r="A213" s="55" t="s">
        <v>79</v>
      </c>
      <c r="B213" s="55" t="s">
        <v>79</v>
      </c>
      <c r="C213" s="60">
        <v>34041</v>
      </c>
    </row>
    <row r="214" spans="1:53" x14ac:dyDescent="0.25">
      <c r="A214" s="3" t="s">
        <v>79</v>
      </c>
      <c r="B214" s="3" t="s">
        <v>79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53" x14ac:dyDescent="0.25">
      <c r="A215" s="55" t="s">
        <v>79</v>
      </c>
      <c r="B215" s="55" t="s">
        <v>79</v>
      </c>
      <c r="C215" s="60">
        <v>34047</v>
      </c>
    </row>
    <row r="216" spans="1:53" x14ac:dyDescent="0.25">
      <c r="A216" s="55" t="s">
        <v>79</v>
      </c>
      <c r="B216" s="55" t="s">
        <v>79</v>
      </c>
      <c r="C216" s="60">
        <v>34049</v>
      </c>
    </row>
    <row r="217" spans="1:53" x14ac:dyDescent="0.25">
      <c r="A217" s="3" t="s">
        <v>79</v>
      </c>
      <c r="B217" s="3" t="s">
        <v>79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53" x14ac:dyDescent="0.25">
      <c r="A218" s="55" t="s">
        <v>79</v>
      </c>
      <c r="B218" s="55" t="s">
        <v>79</v>
      </c>
      <c r="C218" s="60">
        <v>34051</v>
      </c>
    </row>
    <row r="219" spans="1:53" x14ac:dyDescent="0.25">
      <c r="A219" s="55" t="s">
        <v>79</v>
      </c>
      <c r="B219" s="55" t="s">
        <v>79</v>
      </c>
      <c r="C219" s="60">
        <v>34054</v>
      </c>
    </row>
    <row r="220" spans="1:53" x14ac:dyDescent="0.25">
      <c r="A220" s="55" t="s">
        <v>79</v>
      </c>
      <c r="B220" s="55" t="s">
        <v>79</v>
      </c>
      <c r="C220" s="60">
        <v>34056</v>
      </c>
    </row>
    <row r="221" spans="1:53" x14ac:dyDescent="0.25">
      <c r="A221" s="3" t="s">
        <v>79</v>
      </c>
      <c r="B221" s="3" t="s">
        <v>79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53" x14ac:dyDescent="0.25">
      <c r="A222" s="55" t="s">
        <v>79</v>
      </c>
      <c r="B222" s="55" t="s">
        <v>79</v>
      </c>
      <c r="C222" s="60">
        <v>34060</v>
      </c>
    </row>
    <row r="223" spans="1:53" x14ac:dyDescent="0.25">
      <c r="A223" s="55" t="s">
        <v>79</v>
      </c>
      <c r="B223" s="55" t="s">
        <v>79</v>
      </c>
      <c r="C223" s="60">
        <v>34062</v>
      </c>
    </row>
    <row r="224" spans="1:53" x14ac:dyDescent="0.25">
      <c r="A224" s="55" t="s">
        <v>79</v>
      </c>
      <c r="B224" s="55" t="s">
        <v>79</v>
      </c>
      <c r="C224" s="60">
        <v>34065</v>
      </c>
    </row>
    <row r="225" spans="1:53" x14ac:dyDescent="0.25">
      <c r="A225" s="3" t="s">
        <v>79</v>
      </c>
      <c r="B225" s="3" t="s">
        <v>79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53" x14ac:dyDescent="0.25">
      <c r="A226" s="55" t="s">
        <v>79</v>
      </c>
      <c r="B226" s="55" t="s">
        <v>79</v>
      </c>
      <c r="C226" s="60">
        <v>34067</v>
      </c>
    </row>
    <row r="227" spans="1:53" x14ac:dyDescent="0.25">
      <c r="A227" s="55" t="s">
        <v>79</v>
      </c>
      <c r="B227" s="55" t="s">
        <v>79</v>
      </c>
      <c r="C227" s="60">
        <v>34072</v>
      </c>
    </row>
    <row r="228" spans="1:53" x14ac:dyDescent="0.25">
      <c r="A228" s="3" t="s">
        <v>79</v>
      </c>
      <c r="B228" s="3" t="s">
        <v>79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53" x14ac:dyDescent="0.25">
      <c r="A229" s="55" t="s">
        <v>79</v>
      </c>
      <c r="B229" s="55" t="s">
        <v>79</v>
      </c>
      <c r="C229" s="60">
        <v>34074</v>
      </c>
    </row>
    <row r="230" spans="1:53" x14ac:dyDescent="0.25">
      <c r="A230" s="55" t="s">
        <v>79</v>
      </c>
      <c r="B230" s="55" t="s">
        <v>79</v>
      </c>
      <c r="C230" s="60">
        <v>34077</v>
      </c>
    </row>
    <row r="231" spans="1:53" x14ac:dyDescent="0.25">
      <c r="A231" s="55" t="s">
        <v>79</v>
      </c>
      <c r="B231" s="55" t="s">
        <v>79</v>
      </c>
      <c r="C231" s="60">
        <v>34079</v>
      </c>
    </row>
    <row r="232" spans="1:53" x14ac:dyDescent="0.25">
      <c r="A232" s="3" t="s">
        <v>79</v>
      </c>
      <c r="B232" s="3" t="s">
        <v>79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53" x14ac:dyDescent="0.25">
      <c r="A233" s="55" t="s">
        <v>79</v>
      </c>
      <c r="B233" s="55" t="s">
        <v>79</v>
      </c>
      <c r="C233" s="60">
        <v>34081</v>
      </c>
    </row>
    <row r="234" spans="1:53" x14ac:dyDescent="0.25">
      <c r="A234" s="55" t="s">
        <v>79</v>
      </c>
      <c r="B234" s="55" t="s">
        <v>79</v>
      </c>
      <c r="C234" s="60">
        <v>34083</v>
      </c>
    </row>
    <row r="235" spans="1:53" x14ac:dyDescent="0.25">
      <c r="A235" s="55" t="s">
        <v>79</v>
      </c>
      <c r="B235" s="55" t="s">
        <v>79</v>
      </c>
      <c r="C235" s="60">
        <v>34086</v>
      </c>
    </row>
    <row r="236" spans="1:53" x14ac:dyDescent="0.25">
      <c r="A236" s="3" t="s">
        <v>79</v>
      </c>
      <c r="B236" s="3" t="s">
        <v>79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53" x14ac:dyDescent="0.25">
      <c r="A237" s="55" t="s">
        <v>79</v>
      </c>
      <c r="B237" s="55" t="s">
        <v>79</v>
      </c>
      <c r="C237" s="60">
        <v>34088</v>
      </c>
    </row>
    <row r="238" spans="1:53" x14ac:dyDescent="0.25">
      <c r="A238" s="55" t="s">
        <v>79</v>
      </c>
      <c r="B238" s="55" t="s">
        <v>79</v>
      </c>
      <c r="C238" s="60">
        <v>34090</v>
      </c>
    </row>
    <row r="239" spans="1:53" x14ac:dyDescent="0.25">
      <c r="A239" s="3" t="s">
        <v>79</v>
      </c>
      <c r="B239" s="3" t="s">
        <v>79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53" x14ac:dyDescent="0.25">
      <c r="A240" s="55" t="s">
        <v>79</v>
      </c>
      <c r="B240" s="55" t="s">
        <v>79</v>
      </c>
      <c r="C240" s="60">
        <v>34094</v>
      </c>
    </row>
    <row r="241" spans="1:53" x14ac:dyDescent="0.25">
      <c r="A241" s="55" t="s">
        <v>79</v>
      </c>
      <c r="B241" s="55" t="s">
        <v>79</v>
      </c>
      <c r="C241" s="60">
        <v>34097</v>
      </c>
    </row>
    <row r="242" spans="1:53" x14ac:dyDescent="0.25">
      <c r="A242" s="55" t="s">
        <v>79</v>
      </c>
      <c r="B242" s="55" t="s">
        <v>79</v>
      </c>
      <c r="C242" s="60">
        <v>34100</v>
      </c>
    </row>
    <row r="243" spans="1:53" x14ac:dyDescent="0.25">
      <c r="A243" s="3" t="s">
        <v>79</v>
      </c>
      <c r="B243" s="3" t="s">
        <v>79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53" x14ac:dyDescent="0.25">
      <c r="A244" s="55" t="s">
        <v>79</v>
      </c>
      <c r="B244" s="55" t="s">
        <v>79</v>
      </c>
      <c r="C244" s="60">
        <v>34102</v>
      </c>
    </row>
    <row r="245" spans="1:53" x14ac:dyDescent="0.25">
      <c r="A245" s="55" t="s">
        <v>79</v>
      </c>
      <c r="B245" s="55" t="s">
        <v>79</v>
      </c>
      <c r="C245" s="60">
        <v>34104</v>
      </c>
    </row>
    <row r="246" spans="1:53" x14ac:dyDescent="0.25">
      <c r="A246" s="55" t="s">
        <v>79</v>
      </c>
      <c r="B246" s="55" t="s">
        <v>79</v>
      </c>
      <c r="C246" s="60">
        <v>34107</v>
      </c>
    </row>
    <row r="247" spans="1:53" x14ac:dyDescent="0.25">
      <c r="A247" s="3" t="s">
        <v>79</v>
      </c>
      <c r="B247" s="3" t="s">
        <v>79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50</v>
      </c>
      <c r="BA247">
        <v>93</v>
      </c>
    </row>
    <row r="248" spans="1:53" x14ac:dyDescent="0.25">
      <c r="A248" s="55" t="s">
        <v>79</v>
      </c>
      <c r="B248" s="55" t="s">
        <v>79</v>
      </c>
      <c r="C248" s="60">
        <v>34111</v>
      </c>
    </row>
    <row r="249" spans="1:53" x14ac:dyDescent="0.25">
      <c r="A249" s="55" t="s">
        <v>80</v>
      </c>
      <c r="B249" s="55" t="s">
        <v>80</v>
      </c>
      <c r="C249" s="60">
        <v>33956</v>
      </c>
    </row>
    <row r="250" spans="1:53" x14ac:dyDescent="0.25">
      <c r="A250" s="55" t="s">
        <v>80</v>
      </c>
      <c r="B250" s="55" t="s">
        <v>80</v>
      </c>
      <c r="C250" s="60">
        <v>33968</v>
      </c>
    </row>
    <row r="251" spans="1:53" x14ac:dyDescent="0.25">
      <c r="A251" s="3" t="s">
        <v>80</v>
      </c>
      <c r="B251" s="3" t="s">
        <v>80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53" x14ac:dyDescent="0.25">
      <c r="A252" s="55" t="s">
        <v>80</v>
      </c>
      <c r="B252" s="55" t="s">
        <v>80</v>
      </c>
      <c r="C252" s="60">
        <v>33985</v>
      </c>
    </row>
    <row r="253" spans="1:53" x14ac:dyDescent="0.25">
      <c r="A253" s="3" t="s">
        <v>80</v>
      </c>
      <c r="B253" s="3" t="s">
        <v>80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53" x14ac:dyDescent="0.25">
      <c r="A254" s="55" t="s">
        <v>80</v>
      </c>
      <c r="B254" s="55" t="s">
        <v>80</v>
      </c>
      <c r="C254" s="60">
        <v>33996</v>
      </c>
    </row>
    <row r="255" spans="1:53" x14ac:dyDescent="0.25">
      <c r="A255" s="3" t="s">
        <v>80</v>
      </c>
      <c r="B255" s="3" t="s">
        <v>80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53" x14ac:dyDescent="0.25">
      <c r="A256" s="55" t="s">
        <v>80</v>
      </c>
      <c r="B256" s="55" t="s">
        <v>80</v>
      </c>
      <c r="C256" s="60">
        <v>34003</v>
      </c>
    </row>
    <row r="257" spans="1:53" x14ac:dyDescent="0.25">
      <c r="A257" s="3" t="s">
        <v>80</v>
      </c>
      <c r="B257" s="3" t="s">
        <v>80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53" x14ac:dyDescent="0.25">
      <c r="A258" s="55" t="s">
        <v>80</v>
      </c>
      <c r="B258" s="55" t="s">
        <v>80</v>
      </c>
      <c r="C258" s="60">
        <v>34011</v>
      </c>
    </row>
    <row r="259" spans="1:53" x14ac:dyDescent="0.25">
      <c r="A259" s="3" t="s">
        <v>80</v>
      </c>
      <c r="B259" s="3" t="s">
        <v>80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53" x14ac:dyDescent="0.25">
      <c r="A260" s="55" t="s">
        <v>80</v>
      </c>
      <c r="B260" s="55" t="s">
        <v>80</v>
      </c>
      <c r="C260" s="60">
        <v>34017</v>
      </c>
    </row>
    <row r="261" spans="1:53" x14ac:dyDescent="0.25">
      <c r="A261" s="3" t="s">
        <v>80</v>
      </c>
      <c r="B261" s="3" t="s">
        <v>80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53" x14ac:dyDescent="0.25">
      <c r="A262" s="55" t="s">
        <v>80</v>
      </c>
      <c r="B262" s="55" t="s">
        <v>80</v>
      </c>
      <c r="C262" s="60">
        <v>34027</v>
      </c>
    </row>
    <row r="263" spans="1:53" x14ac:dyDescent="0.25">
      <c r="A263" s="3" t="s">
        <v>80</v>
      </c>
      <c r="B263" s="3" t="s">
        <v>80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53" x14ac:dyDescent="0.25">
      <c r="A264" s="55" t="s">
        <v>80</v>
      </c>
      <c r="B264" s="55" t="s">
        <v>80</v>
      </c>
      <c r="C264" s="60">
        <v>34030</v>
      </c>
    </row>
    <row r="265" spans="1:53" x14ac:dyDescent="0.25">
      <c r="A265" s="55" t="s">
        <v>80</v>
      </c>
      <c r="B265" s="55" t="s">
        <v>80</v>
      </c>
      <c r="C265" s="60">
        <v>34033</v>
      </c>
    </row>
    <row r="266" spans="1:53" x14ac:dyDescent="0.25">
      <c r="A266" s="3" t="s">
        <v>80</v>
      </c>
      <c r="B266" s="3" t="s">
        <v>80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53" x14ac:dyDescent="0.25">
      <c r="A267" s="55" t="s">
        <v>80</v>
      </c>
      <c r="B267" s="55" t="s">
        <v>80</v>
      </c>
      <c r="C267" s="60">
        <v>34037</v>
      </c>
    </row>
    <row r="268" spans="1:53" x14ac:dyDescent="0.25">
      <c r="A268" s="55" t="s">
        <v>80</v>
      </c>
      <c r="B268" s="55" t="s">
        <v>80</v>
      </c>
      <c r="C268" s="60">
        <v>34039</v>
      </c>
    </row>
    <row r="269" spans="1:53" x14ac:dyDescent="0.25">
      <c r="A269" s="55" t="s">
        <v>80</v>
      </c>
      <c r="B269" s="55" t="s">
        <v>80</v>
      </c>
      <c r="C269" s="60">
        <v>34041</v>
      </c>
    </row>
    <row r="270" spans="1:53" x14ac:dyDescent="0.25">
      <c r="A270" s="3" t="s">
        <v>80</v>
      </c>
      <c r="B270" s="3" t="s">
        <v>80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53" x14ac:dyDescent="0.25">
      <c r="A271" s="55" t="s">
        <v>80</v>
      </c>
      <c r="B271" s="55" t="s">
        <v>80</v>
      </c>
      <c r="C271" s="60">
        <v>34047</v>
      </c>
    </row>
    <row r="272" spans="1:53" x14ac:dyDescent="0.25">
      <c r="A272" s="55" t="s">
        <v>80</v>
      </c>
      <c r="B272" s="55" t="s">
        <v>80</v>
      </c>
      <c r="C272" s="60">
        <v>34049</v>
      </c>
    </row>
    <row r="273" spans="1:53" x14ac:dyDescent="0.25">
      <c r="A273" s="3" t="s">
        <v>80</v>
      </c>
      <c r="B273" s="3" t="s">
        <v>80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53" x14ac:dyDescent="0.25">
      <c r="A274" s="55" t="s">
        <v>80</v>
      </c>
      <c r="B274" s="55" t="s">
        <v>80</v>
      </c>
      <c r="C274" s="60">
        <v>34051</v>
      </c>
    </row>
    <row r="275" spans="1:53" x14ac:dyDescent="0.25">
      <c r="A275" s="55" t="s">
        <v>80</v>
      </c>
      <c r="B275" s="55" t="s">
        <v>80</v>
      </c>
      <c r="C275" s="60">
        <v>34054</v>
      </c>
    </row>
    <row r="276" spans="1:53" x14ac:dyDescent="0.25">
      <c r="A276" s="55" t="s">
        <v>80</v>
      </c>
      <c r="B276" s="55" t="s">
        <v>80</v>
      </c>
      <c r="C276" s="60">
        <v>34055</v>
      </c>
    </row>
    <row r="277" spans="1:53" x14ac:dyDescent="0.25">
      <c r="A277" s="3" t="s">
        <v>80</v>
      </c>
      <c r="B277" s="3" t="s">
        <v>80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53" x14ac:dyDescent="0.25">
      <c r="A278" s="55" t="s">
        <v>80</v>
      </c>
      <c r="B278" s="55" t="s">
        <v>80</v>
      </c>
      <c r="C278" s="60">
        <v>34060</v>
      </c>
    </row>
    <row r="279" spans="1:53" x14ac:dyDescent="0.25">
      <c r="A279" s="55" t="s">
        <v>80</v>
      </c>
      <c r="B279" s="55" t="s">
        <v>80</v>
      </c>
      <c r="C279" s="60">
        <v>34062</v>
      </c>
    </row>
    <row r="280" spans="1:53" x14ac:dyDescent="0.25">
      <c r="A280" s="55" t="s">
        <v>80</v>
      </c>
      <c r="B280" s="55" t="s">
        <v>80</v>
      </c>
      <c r="C280" s="60">
        <v>34065</v>
      </c>
    </row>
    <row r="281" spans="1:53" x14ac:dyDescent="0.25">
      <c r="A281" s="3" t="s">
        <v>80</v>
      </c>
      <c r="B281" s="3" t="s">
        <v>80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53" x14ac:dyDescent="0.25">
      <c r="A282" s="55" t="s">
        <v>80</v>
      </c>
      <c r="B282" s="55" t="s">
        <v>80</v>
      </c>
      <c r="C282" s="60">
        <v>34067</v>
      </c>
    </row>
    <row r="283" spans="1:53" x14ac:dyDescent="0.25">
      <c r="A283" s="55" t="s">
        <v>80</v>
      </c>
      <c r="B283" s="55" t="s">
        <v>80</v>
      </c>
      <c r="C283" s="60">
        <v>34072</v>
      </c>
    </row>
    <row r="284" spans="1:53" x14ac:dyDescent="0.25">
      <c r="A284" s="3" t="s">
        <v>80</v>
      </c>
      <c r="B284" s="3" t="s">
        <v>80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53" x14ac:dyDescent="0.25">
      <c r="A285" s="55" t="s">
        <v>80</v>
      </c>
      <c r="B285" s="55" t="s">
        <v>80</v>
      </c>
      <c r="C285" s="60">
        <v>34074</v>
      </c>
    </row>
    <row r="286" spans="1:53" x14ac:dyDescent="0.25">
      <c r="A286" s="55" t="s">
        <v>80</v>
      </c>
      <c r="B286" s="55" t="s">
        <v>80</v>
      </c>
      <c r="C286" s="60">
        <v>34077</v>
      </c>
    </row>
    <row r="287" spans="1:53" x14ac:dyDescent="0.25">
      <c r="A287" s="55" t="s">
        <v>80</v>
      </c>
      <c r="B287" s="55" t="s">
        <v>80</v>
      </c>
      <c r="C287" s="60">
        <v>34079</v>
      </c>
    </row>
    <row r="288" spans="1:53" x14ac:dyDescent="0.25">
      <c r="A288" s="3" t="s">
        <v>80</v>
      </c>
      <c r="B288" s="3" t="s">
        <v>80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53" x14ac:dyDescent="0.25">
      <c r="A289" s="55" t="s">
        <v>80</v>
      </c>
      <c r="B289" s="55" t="s">
        <v>80</v>
      </c>
      <c r="C289" s="60">
        <v>34082</v>
      </c>
    </row>
    <row r="290" spans="1:53" x14ac:dyDescent="0.25">
      <c r="A290" s="55" t="s">
        <v>80</v>
      </c>
      <c r="B290" s="55" t="s">
        <v>80</v>
      </c>
      <c r="C290" s="60">
        <v>34083</v>
      </c>
    </row>
    <row r="291" spans="1:53" x14ac:dyDescent="0.25">
      <c r="A291" s="55" t="s">
        <v>80</v>
      </c>
      <c r="B291" s="55" t="s">
        <v>80</v>
      </c>
      <c r="C291" s="60">
        <v>34086</v>
      </c>
    </row>
    <row r="292" spans="1:53" x14ac:dyDescent="0.25">
      <c r="A292" s="3" t="s">
        <v>80</v>
      </c>
      <c r="B292" s="3" t="s">
        <v>80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53" x14ac:dyDescent="0.25">
      <c r="A293" s="55" t="s">
        <v>80</v>
      </c>
      <c r="B293" s="55" t="s">
        <v>80</v>
      </c>
      <c r="C293" s="60">
        <v>34088</v>
      </c>
    </row>
    <row r="294" spans="1:53" x14ac:dyDescent="0.25">
      <c r="A294" s="55" t="s">
        <v>80</v>
      </c>
      <c r="B294" s="55" t="s">
        <v>80</v>
      </c>
      <c r="C294" s="60">
        <v>34090</v>
      </c>
    </row>
    <row r="295" spans="1:53" x14ac:dyDescent="0.25">
      <c r="A295" s="3" t="s">
        <v>80</v>
      </c>
      <c r="B295" s="3" t="s">
        <v>80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53" x14ac:dyDescent="0.25">
      <c r="A296" s="55" t="s">
        <v>80</v>
      </c>
      <c r="B296" s="55" t="s">
        <v>80</v>
      </c>
      <c r="C296" s="60">
        <v>34095</v>
      </c>
    </row>
    <row r="297" spans="1:53" x14ac:dyDescent="0.25">
      <c r="A297" s="55" t="s">
        <v>80</v>
      </c>
      <c r="B297" s="55" t="s">
        <v>80</v>
      </c>
      <c r="C297" s="60">
        <v>34097</v>
      </c>
    </row>
    <row r="298" spans="1:53" x14ac:dyDescent="0.25">
      <c r="A298" s="55" t="s">
        <v>80</v>
      </c>
      <c r="B298" s="55" t="s">
        <v>80</v>
      </c>
      <c r="C298" s="60">
        <v>34100</v>
      </c>
    </row>
    <row r="299" spans="1:53" x14ac:dyDescent="0.25">
      <c r="A299" s="3" t="s">
        <v>80</v>
      </c>
      <c r="B299" s="3" t="s">
        <v>80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53" x14ac:dyDescent="0.25">
      <c r="A300" s="55" t="s">
        <v>80</v>
      </c>
      <c r="B300" s="55" t="s">
        <v>80</v>
      </c>
      <c r="C300" s="60">
        <v>34102</v>
      </c>
    </row>
    <row r="301" spans="1:53" x14ac:dyDescent="0.25">
      <c r="A301" s="55" t="s">
        <v>80</v>
      </c>
      <c r="B301" s="55" t="s">
        <v>80</v>
      </c>
      <c r="C301" s="60">
        <v>34104</v>
      </c>
    </row>
    <row r="302" spans="1:53" x14ac:dyDescent="0.25">
      <c r="A302" s="55" t="s">
        <v>80</v>
      </c>
      <c r="B302" s="55" t="s">
        <v>80</v>
      </c>
      <c r="C302" s="60">
        <v>34107</v>
      </c>
    </row>
    <row r="303" spans="1:53" x14ac:dyDescent="0.25">
      <c r="A303" s="3" t="s">
        <v>80</v>
      </c>
      <c r="B303" s="3" t="s">
        <v>80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50</v>
      </c>
      <c r="BA303">
        <v>93</v>
      </c>
    </row>
    <row r="304" spans="1:53" x14ac:dyDescent="0.25">
      <c r="A304" s="55" t="s">
        <v>80</v>
      </c>
      <c r="B304" s="55" t="s">
        <v>80</v>
      </c>
      <c r="C304" s="60">
        <v>34111</v>
      </c>
    </row>
    <row r="305" spans="1:53" x14ac:dyDescent="0.25">
      <c r="A305" s="55" t="s">
        <v>81</v>
      </c>
      <c r="B305" s="55" t="s">
        <v>81</v>
      </c>
      <c r="C305" s="60">
        <v>33955</v>
      </c>
    </row>
    <row r="306" spans="1:53" x14ac:dyDescent="0.25">
      <c r="A306" s="55" t="s">
        <v>81</v>
      </c>
      <c r="B306" s="55" t="s">
        <v>81</v>
      </c>
      <c r="C306" s="60">
        <v>33969</v>
      </c>
    </row>
    <row r="307" spans="1:53" x14ac:dyDescent="0.25">
      <c r="A307" s="3" t="s">
        <v>81</v>
      </c>
      <c r="B307" s="3" t="s">
        <v>81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53" x14ac:dyDescent="0.25">
      <c r="A308" s="55" t="s">
        <v>81</v>
      </c>
      <c r="B308" s="55" t="s">
        <v>81</v>
      </c>
      <c r="C308" s="60">
        <v>33985</v>
      </c>
    </row>
    <row r="309" spans="1:53" x14ac:dyDescent="0.25">
      <c r="A309" s="3" t="s">
        <v>81</v>
      </c>
      <c r="B309" s="3" t="s">
        <v>81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53" x14ac:dyDescent="0.25">
      <c r="A310" s="55" t="s">
        <v>81</v>
      </c>
      <c r="B310" s="55" t="s">
        <v>81</v>
      </c>
      <c r="C310" s="60">
        <v>33996</v>
      </c>
    </row>
    <row r="311" spans="1:53" x14ac:dyDescent="0.25">
      <c r="A311" s="3" t="s">
        <v>81</v>
      </c>
      <c r="B311" s="3" t="s">
        <v>81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53" x14ac:dyDescent="0.25">
      <c r="A312" s="55" t="s">
        <v>81</v>
      </c>
      <c r="B312" s="55" t="s">
        <v>81</v>
      </c>
      <c r="C312" s="60">
        <v>34003</v>
      </c>
    </row>
    <row r="313" spans="1:53" x14ac:dyDescent="0.25">
      <c r="A313" s="3" t="s">
        <v>81</v>
      </c>
      <c r="B313" s="3" t="s">
        <v>81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53" x14ac:dyDescent="0.25">
      <c r="A314" s="55" t="s">
        <v>81</v>
      </c>
      <c r="B314" s="55" t="s">
        <v>81</v>
      </c>
      <c r="C314" s="60">
        <v>34011</v>
      </c>
    </row>
    <row r="315" spans="1:53" x14ac:dyDescent="0.25">
      <c r="A315" s="3" t="s">
        <v>81</v>
      </c>
      <c r="B315" s="3" t="s">
        <v>81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53" x14ac:dyDescent="0.25">
      <c r="A316" s="55" t="s">
        <v>81</v>
      </c>
      <c r="B316" s="55" t="s">
        <v>81</v>
      </c>
      <c r="C316" s="60">
        <v>34018</v>
      </c>
    </row>
    <row r="317" spans="1:53" x14ac:dyDescent="0.25">
      <c r="A317" s="3" t="s">
        <v>81</v>
      </c>
      <c r="B317" s="3" t="s">
        <v>81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53" x14ac:dyDescent="0.25">
      <c r="A318" s="55" t="s">
        <v>81</v>
      </c>
      <c r="B318" s="55" t="s">
        <v>81</v>
      </c>
      <c r="C318" s="60">
        <v>34027</v>
      </c>
    </row>
    <row r="319" spans="1:53" x14ac:dyDescent="0.25">
      <c r="A319" s="3" t="s">
        <v>81</v>
      </c>
      <c r="B319" s="3" t="s">
        <v>81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53" x14ac:dyDescent="0.25">
      <c r="A320" s="55" t="s">
        <v>81</v>
      </c>
      <c r="B320" s="55" t="s">
        <v>81</v>
      </c>
      <c r="C320" s="60">
        <v>34030</v>
      </c>
    </row>
    <row r="321" spans="1:53" x14ac:dyDescent="0.25">
      <c r="A321" s="55" t="s">
        <v>81</v>
      </c>
      <c r="B321" s="55" t="s">
        <v>81</v>
      </c>
      <c r="C321" s="60">
        <v>34032</v>
      </c>
    </row>
    <row r="322" spans="1:53" x14ac:dyDescent="0.25">
      <c r="A322" s="3" t="s">
        <v>81</v>
      </c>
      <c r="B322" s="3" t="s">
        <v>81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53" x14ac:dyDescent="0.25">
      <c r="A323" s="55" t="s">
        <v>81</v>
      </c>
      <c r="B323" s="55" t="s">
        <v>81</v>
      </c>
      <c r="C323" s="60">
        <v>34037</v>
      </c>
    </row>
    <row r="324" spans="1:53" x14ac:dyDescent="0.25">
      <c r="A324" s="55" t="s">
        <v>81</v>
      </c>
      <c r="B324" s="55" t="s">
        <v>81</v>
      </c>
      <c r="C324" s="60">
        <v>34039</v>
      </c>
    </row>
    <row r="325" spans="1:53" x14ac:dyDescent="0.25">
      <c r="A325" s="55" t="s">
        <v>81</v>
      </c>
      <c r="B325" s="55" t="s">
        <v>81</v>
      </c>
      <c r="C325" s="60">
        <v>34041</v>
      </c>
    </row>
    <row r="326" spans="1:53" x14ac:dyDescent="0.25">
      <c r="A326" s="3" t="s">
        <v>81</v>
      </c>
      <c r="B326" s="3" t="s">
        <v>81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53" x14ac:dyDescent="0.25">
      <c r="A327" s="55" t="s">
        <v>81</v>
      </c>
      <c r="B327" s="55" t="s">
        <v>81</v>
      </c>
      <c r="C327" s="60">
        <v>34047</v>
      </c>
    </row>
    <row r="328" spans="1:53" x14ac:dyDescent="0.25">
      <c r="A328" s="55" t="s">
        <v>81</v>
      </c>
      <c r="B328" s="55" t="s">
        <v>81</v>
      </c>
      <c r="C328" s="60">
        <v>34049</v>
      </c>
    </row>
    <row r="329" spans="1:53" x14ac:dyDescent="0.25">
      <c r="A329" s="3" t="s">
        <v>81</v>
      </c>
      <c r="B329" s="3" t="s">
        <v>81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53" x14ac:dyDescent="0.25">
      <c r="A330" s="55" t="s">
        <v>81</v>
      </c>
      <c r="B330" s="55" t="s">
        <v>81</v>
      </c>
      <c r="C330" s="60">
        <v>34051</v>
      </c>
    </row>
    <row r="331" spans="1:53" x14ac:dyDescent="0.25">
      <c r="A331" s="55" t="s">
        <v>81</v>
      </c>
      <c r="B331" s="55" t="s">
        <v>81</v>
      </c>
      <c r="C331" s="60">
        <v>34054</v>
      </c>
    </row>
    <row r="332" spans="1:53" x14ac:dyDescent="0.25">
      <c r="A332" s="55" t="s">
        <v>81</v>
      </c>
      <c r="B332" s="55" t="s">
        <v>81</v>
      </c>
      <c r="C332" s="60">
        <v>34056</v>
      </c>
    </row>
    <row r="333" spans="1:53" x14ac:dyDescent="0.25">
      <c r="A333" s="3" t="s">
        <v>81</v>
      </c>
      <c r="B333" s="3" t="s">
        <v>81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53" x14ac:dyDescent="0.25">
      <c r="A334" s="55" t="s">
        <v>81</v>
      </c>
      <c r="B334" s="55" t="s">
        <v>81</v>
      </c>
      <c r="C334" s="60">
        <v>34060</v>
      </c>
    </row>
    <row r="335" spans="1:53" x14ac:dyDescent="0.25">
      <c r="A335" s="55" t="s">
        <v>81</v>
      </c>
      <c r="B335" s="55" t="s">
        <v>81</v>
      </c>
      <c r="C335" s="60">
        <v>34062</v>
      </c>
    </row>
    <row r="336" spans="1:53" x14ac:dyDescent="0.25">
      <c r="A336" s="3" t="s">
        <v>81</v>
      </c>
      <c r="B336" s="3" t="s">
        <v>81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53" x14ac:dyDescent="0.25">
      <c r="A337" s="55" t="s">
        <v>81</v>
      </c>
      <c r="B337" s="55" t="s">
        <v>81</v>
      </c>
      <c r="C337" s="60">
        <v>34066</v>
      </c>
    </row>
    <row r="338" spans="1:53" x14ac:dyDescent="0.25">
      <c r="A338" s="55" t="s">
        <v>81</v>
      </c>
      <c r="B338" s="55" t="s">
        <v>81</v>
      </c>
      <c r="C338" s="60">
        <v>34067</v>
      </c>
    </row>
    <row r="339" spans="1:53" x14ac:dyDescent="0.25">
      <c r="A339" s="55" t="s">
        <v>81</v>
      </c>
      <c r="B339" s="55" t="s">
        <v>81</v>
      </c>
      <c r="C339" s="60">
        <v>34072</v>
      </c>
    </row>
    <row r="340" spans="1:53" x14ac:dyDescent="0.25">
      <c r="A340" s="3" t="s">
        <v>81</v>
      </c>
      <c r="B340" s="3" t="s">
        <v>81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53" x14ac:dyDescent="0.25">
      <c r="A341" s="55" t="s">
        <v>81</v>
      </c>
      <c r="B341" s="55" t="s">
        <v>81</v>
      </c>
      <c r="C341" s="60">
        <v>34074</v>
      </c>
    </row>
    <row r="342" spans="1:53" x14ac:dyDescent="0.25">
      <c r="A342" s="55" t="s">
        <v>81</v>
      </c>
      <c r="B342" s="55" t="s">
        <v>81</v>
      </c>
      <c r="C342" s="60">
        <v>34077</v>
      </c>
    </row>
    <row r="343" spans="1:53" x14ac:dyDescent="0.25">
      <c r="A343" s="55" t="s">
        <v>81</v>
      </c>
      <c r="B343" s="55" t="s">
        <v>81</v>
      </c>
      <c r="C343" s="60">
        <v>34079</v>
      </c>
    </row>
    <row r="344" spans="1:53" x14ac:dyDescent="0.25">
      <c r="A344" s="3" t="s">
        <v>81</v>
      </c>
      <c r="B344" s="3" t="s">
        <v>81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53" x14ac:dyDescent="0.25">
      <c r="A345" s="55" t="s">
        <v>81</v>
      </c>
      <c r="B345" s="55" t="s">
        <v>81</v>
      </c>
      <c r="C345" s="60">
        <v>34081</v>
      </c>
    </row>
    <row r="346" spans="1:53" x14ac:dyDescent="0.25">
      <c r="A346" s="55" t="s">
        <v>81</v>
      </c>
      <c r="B346" s="55" t="s">
        <v>81</v>
      </c>
      <c r="C346" s="60">
        <v>34083</v>
      </c>
    </row>
    <row r="347" spans="1:53" x14ac:dyDescent="0.25">
      <c r="A347" s="55" t="s">
        <v>81</v>
      </c>
      <c r="B347" s="55" t="s">
        <v>81</v>
      </c>
      <c r="C347" s="60">
        <v>34086</v>
      </c>
    </row>
    <row r="348" spans="1:53" x14ac:dyDescent="0.25">
      <c r="A348" s="3" t="s">
        <v>81</v>
      </c>
      <c r="B348" s="3" t="s">
        <v>81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53" x14ac:dyDescent="0.25">
      <c r="A349" s="55" t="s">
        <v>81</v>
      </c>
      <c r="B349" s="55" t="s">
        <v>81</v>
      </c>
      <c r="C349" s="60">
        <v>34088</v>
      </c>
    </row>
    <row r="350" spans="1:53" x14ac:dyDescent="0.25">
      <c r="A350" s="55" t="s">
        <v>81</v>
      </c>
      <c r="B350" s="55" t="s">
        <v>81</v>
      </c>
      <c r="C350" s="60">
        <v>34090</v>
      </c>
    </row>
    <row r="351" spans="1:53" x14ac:dyDescent="0.25">
      <c r="A351" s="3" t="s">
        <v>81</v>
      </c>
      <c r="B351" s="3" t="s">
        <v>81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53" x14ac:dyDescent="0.25">
      <c r="A352" s="55" t="s">
        <v>81</v>
      </c>
      <c r="B352" s="55" t="s">
        <v>81</v>
      </c>
      <c r="C352" s="60">
        <v>34094</v>
      </c>
    </row>
    <row r="353" spans="1:53" x14ac:dyDescent="0.25">
      <c r="A353" s="55" t="s">
        <v>81</v>
      </c>
      <c r="B353" s="55" t="s">
        <v>81</v>
      </c>
      <c r="C353" s="60">
        <v>34097</v>
      </c>
    </row>
    <row r="354" spans="1:53" x14ac:dyDescent="0.25">
      <c r="A354" s="55" t="s">
        <v>81</v>
      </c>
      <c r="B354" s="55" t="s">
        <v>81</v>
      </c>
      <c r="C354" s="60">
        <v>34100</v>
      </c>
    </row>
    <row r="355" spans="1:53" x14ac:dyDescent="0.25">
      <c r="A355" s="3" t="s">
        <v>81</v>
      </c>
      <c r="B355" s="3" t="s">
        <v>81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53" x14ac:dyDescent="0.25">
      <c r="A356" s="55" t="s">
        <v>81</v>
      </c>
      <c r="B356" s="55" t="s">
        <v>81</v>
      </c>
      <c r="C356" s="60">
        <v>34102</v>
      </c>
    </row>
    <row r="357" spans="1:53" x14ac:dyDescent="0.25">
      <c r="A357" s="55" t="s">
        <v>81</v>
      </c>
      <c r="B357" s="55" t="s">
        <v>81</v>
      </c>
      <c r="C357" s="60">
        <v>34104</v>
      </c>
    </row>
    <row r="358" spans="1:53" x14ac:dyDescent="0.25">
      <c r="A358" s="55" t="s">
        <v>81</v>
      </c>
      <c r="B358" s="55" t="s">
        <v>81</v>
      </c>
      <c r="C358" s="60">
        <v>34107</v>
      </c>
    </row>
    <row r="359" spans="1:53" x14ac:dyDescent="0.25">
      <c r="A359" s="3" t="s">
        <v>81</v>
      </c>
      <c r="B359" s="3" t="s">
        <v>81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50</v>
      </c>
      <c r="BA359">
        <v>92.97</v>
      </c>
    </row>
    <row r="360" spans="1:53" x14ac:dyDescent="0.25">
      <c r="A360" s="55" t="s">
        <v>81</v>
      </c>
      <c r="B360" s="55" t="s">
        <v>81</v>
      </c>
      <c r="C360" s="60">
        <v>34111</v>
      </c>
    </row>
    <row r="361" spans="1:53" x14ac:dyDescent="0.25">
      <c r="A361" s="55" t="s">
        <v>82</v>
      </c>
      <c r="B361" s="55" t="s">
        <v>82</v>
      </c>
      <c r="C361" s="60">
        <v>34312</v>
      </c>
    </row>
    <row r="362" spans="1:53" x14ac:dyDescent="0.25">
      <c r="A362" s="55" t="s">
        <v>82</v>
      </c>
      <c r="B362" s="55" t="s">
        <v>82</v>
      </c>
      <c r="C362" s="60">
        <v>34318</v>
      </c>
    </row>
    <row r="363" spans="1:53" x14ac:dyDescent="0.25">
      <c r="A363" s="55" t="s">
        <v>82</v>
      </c>
      <c r="B363" s="55" t="s">
        <v>82</v>
      </c>
      <c r="C363" s="60">
        <v>34323</v>
      </c>
    </row>
    <row r="364" spans="1:53" x14ac:dyDescent="0.25">
      <c r="A364" s="3" t="s">
        <v>82</v>
      </c>
      <c r="B364" s="3" t="s">
        <v>82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53" x14ac:dyDescent="0.25">
      <c r="A365" s="55" t="s">
        <v>82</v>
      </c>
      <c r="B365" s="55" t="s">
        <v>82</v>
      </c>
      <c r="C365" s="60">
        <v>34338</v>
      </c>
    </row>
    <row r="366" spans="1:53" x14ac:dyDescent="0.25">
      <c r="A366" s="3" t="s">
        <v>82</v>
      </c>
      <c r="B366" s="3" t="s">
        <v>82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53" x14ac:dyDescent="0.25">
      <c r="A367" s="55" t="s">
        <v>82</v>
      </c>
      <c r="B367" s="55" t="s">
        <v>82</v>
      </c>
      <c r="C367" s="60">
        <v>34345</v>
      </c>
    </row>
    <row r="368" spans="1:53" x14ac:dyDescent="0.25">
      <c r="A368" s="3" t="s">
        <v>82</v>
      </c>
      <c r="B368" s="3" t="s">
        <v>82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53" x14ac:dyDescent="0.25">
      <c r="A369" s="55" t="s">
        <v>82</v>
      </c>
      <c r="B369" s="55" t="s">
        <v>82</v>
      </c>
      <c r="C369" s="60">
        <v>34353</v>
      </c>
    </row>
    <row r="370" spans="1:53" x14ac:dyDescent="0.25">
      <c r="A370" s="55" t="s">
        <v>82</v>
      </c>
      <c r="B370" s="55" t="s">
        <v>82</v>
      </c>
      <c r="C370" s="60">
        <v>34357</v>
      </c>
    </row>
    <row r="371" spans="1:53" x14ac:dyDescent="0.25">
      <c r="A371" s="3" t="s">
        <v>82</v>
      </c>
      <c r="B371" s="3" t="s">
        <v>82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53" x14ac:dyDescent="0.25">
      <c r="A372" s="55" t="s">
        <v>82</v>
      </c>
      <c r="B372" s="55" t="s">
        <v>82</v>
      </c>
      <c r="C372" s="60">
        <v>34361</v>
      </c>
    </row>
    <row r="373" spans="1:53" x14ac:dyDescent="0.25">
      <c r="A373" s="3" t="s">
        <v>82</v>
      </c>
      <c r="B373" s="3" t="s">
        <v>82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53" x14ac:dyDescent="0.25">
      <c r="A374" s="55" t="s">
        <v>82</v>
      </c>
      <c r="B374" s="55" t="s">
        <v>82</v>
      </c>
      <c r="C374" s="60">
        <v>34366</v>
      </c>
    </row>
    <row r="375" spans="1:53" x14ac:dyDescent="0.25">
      <c r="A375" s="55" t="s">
        <v>82</v>
      </c>
      <c r="B375" s="55" t="s">
        <v>82</v>
      </c>
      <c r="C375" s="60">
        <v>34368</v>
      </c>
    </row>
    <row r="376" spans="1:53" x14ac:dyDescent="0.25">
      <c r="A376" s="55" t="s">
        <v>82</v>
      </c>
      <c r="B376" s="55" t="s">
        <v>82</v>
      </c>
      <c r="C376" s="60">
        <v>34370</v>
      </c>
    </row>
    <row r="377" spans="1:53" x14ac:dyDescent="0.25">
      <c r="A377" s="3" t="s">
        <v>82</v>
      </c>
      <c r="B377" s="3" t="s">
        <v>82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53" x14ac:dyDescent="0.25">
      <c r="A378" s="55" t="s">
        <v>82</v>
      </c>
      <c r="B378" s="55" t="s">
        <v>82</v>
      </c>
      <c r="C378" s="60">
        <v>34376</v>
      </c>
    </row>
    <row r="379" spans="1:53" x14ac:dyDescent="0.25">
      <c r="A379" s="3" t="s">
        <v>82</v>
      </c>
      <c r="B379" s="3" t="s">
        <v>82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53" x14ac:dyDescent="0.25">
      <c r="A380" s="55" t="s">
        <v>82</v>
      </c>
      <c r="B380" s="55" t="s">
        <v>82</v>
      </c>
      <c r="C380" s="60">
        <v>34381</v>
      </c>
    </row>
    <row r="381" spans="1:53" x14ac:dyDescent="0.25">
      <c r="A381" s="3" t="s">
        <v>82</v>
      </c>
      <c r="B381" s="3" t="s">
        <v>82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53" x14ac:dyDescent="0.25">
      <c r="A382" s="55" t="s">
        <v>82</v>
      </c>
      <c r="B382" s="55" t="s">
        <v>82</v>
      </c>
      <c r="C382" s="60">
        <v>34388</v>
      </c>
    </row>
    <row r="383" spans="1:53" x14ac:dyDescent="0.25">
      <c r="A383" s="55" t="s">
        <v>82</v>
      </c>
      <c r="B383" s="55" t="s">
        <v>82</v>
      </c>
      <c r="C383" s="60">
        <v>34390</v>
      </c>
    </row>
    <row r="384" spans="1:53" x14ac:dyDescent="0.25">
      <c r="A384" s="3" t="s">
        <v>82</v>
      </c>
      <c r="B384" s="3" t="s">
        <v>82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53" x14ac:dyDescent="0.25">
      <c r="A385" s="55" t="s">
        <v>82</v>
      </c>
      <c r="B385" s="55" t="s">
        <v>82</v>
      </c>
      <c r="C385" s="60">
        <v>34395</v>
      </c>
    </row>
    <row r="386" spans="1:53" x14ac:dyDescent="0.25">
      <c r="A386" s="55" t="s">
        <v>82</v>
      </c>
      <c r="B386" s="55" t="s">
        <v>82</v>
      </c>
      <c r="C386" s="60">
        <v>34397</v>
      </c>
    </row>
    <row r="387" spans="1:53" x14ac:dyDescent="0.25">
      <c r="A387" s="55" t="s">
        <v>82</v>
      </c>
      <c r="B387" s="55" t="s">
        <v>82</v>
      </c>
      <c r="C387" s="60">
        <v>34400</v>
      </c>
    </row>
    <row r="388" spans="1:53" x14ac:dyDescent="0.25">
      <c r="A388" s="3" t="s">
        <v>82</v>
      </c>
      <c r="B388" s="3" t="s">
        <v>82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53" x14ac:dyDescent="0.25">
      <c r="A389" s="55" t="s">
        <v>82</v>
      </c>
      <c r="B389" s="55" t="s">
        <v>82</v>
      </c>
      <c r="C389" s="60">
        <v>34404</v>
      </c>
    </row>
    <row r="390" spans="1:53" x14ac:dyDescent="0.25">
      <c r="A390" s="3" t="s">
        <v>82</v>
      </c>
      <c r="B390" s="3" t="s">
        <v>82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53" x14ac:dyDescent="0.25">
      <c r="A391" s="55" t="s">
        <v>82</v>
      </c>
      <c r="B391" s="55" t="s">
        <v>82</v>
      </c>
      <c r="C391" s="60">
        <v>34408</v>
      </c>
    </row>
    <row r="392" spans="1:53" x14ac:dyDescent="0.25">
      <c r="A392" s="55" t="s">
        <v>82</v>
      </c>
      <c r="B392" s="55" t="s">
        <v>82</v>
      </c>
      <c r="C392" s="60">
        <v>34410</v>
      </c>
    </row>
    <row r="393" spans="1:53" x14ac:dyDescent="0.25">
      <c r="A393" s="55" t="s">
        <v>82</v>
      </c>
      <c r="B393" s="55" t="s">
        <v>82</v>
      </c>
      <c r="C393" s="60">
        <v>34411</v>
      </c>
    </row>
    <row r="394" spans="1:53" x14ac:dyDescent="0.25">
      <c r="A394" s="3" t="s">
        <v>82</v>
      </c>
      <c r="B394" s="3" t="s">
        <v>82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53" x14ac:dyDescent="0.25">
      <c r="A395" s="55" t="s">
        <v>82</v>
      </c>
      <c r="B395" s="55" t="s">
        <v>82</v>
      </c>
      <c r="C395" s="60">
        <v>34415</v>
      </c>
    </row>
    <row r="396" spans="1:53" x14ac:dyDescent="0.25">
      <c r="A396" s="55" t="s">
        <v>82</v>
      </c>
      <c r="B396" s="55" t="s">
        <v>82</v>
      </c>
      <c r="C396" s="60">
        <v>34417</v>
      </c>
    </row>
    <row r="397" spans="1:53" x14ac:dyDescent="0.25">
      <c r="A397" s="55" t="s">
        <v>82</v>
      </c>
      <c r="B397" s="55" t="s">
        <v>82</v>
      </c>
      <c r="C397" s="60">
        <v>34421</v>
      </c>
    </row>
    <row r="398" spans="1:53" x14ac:dyDescent="0.25">
      <c r="A398" s="3" t="s">
        <v>82</v>
      </c>
      <c r="B398" s="3" t="s">
        <v>82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53" x14ac:dyDescent="0.25">
      <c r="A399" s="55" t="s">
        <v>82</v>
      </c>
      <c r="B399" s="55" t="s">
        <v>82</v>
      </c>
      <c r="C399" s="60">
        <v>34424</v>
      </c>
    </row>
    <row r="400" spans="1:53" x14ac:dyDescent="0.25">
      <c r="A400" s="55" t="s">
        <v>82</v>
      </c>
      <c r="B400" s="55" t="s">
        <v>82</v>
      </c>
      <c r="C400" s="60">
        <v>34428</v>
      </c>
    </row>
    <row r="401" spans="1:53" x14ac:dyDescent="0.25">
      <c r="A401" s="3" t="s">
        <v>82</v>
      </c>
      <c r="B401" s="3" t="s">
        <v>82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53" x14ac:dyDescent="0.25">
      <c r="A402" s="55" t="s">
        <v>82</v>
      </c>
      <c r="B402" s="55" t="s">
        <v>82</v>
      </c>
      <c r="C402" s="60">
        <v>34430</v>
      </c>
    </row>
    <row r="403" spans="1:53" x14ac:dyDescent="0.25">
      <c r="A403" s="55" t="s">
        <v>82</v>
      </c>
      <c r="B403" s="55" t="s">
        <v>82</v>
      </c>
      <c r="C403" s="60">
        <v>34433</v>
      </c>
    </row>
    <row r="404" spans="1:53" x14ac:dyDescent="0.25">
      <c r="A404" s="3" t="s">
        <v>82</v>
      </c>
      <c r="B404" s="3" t="s">
        <v>82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53" x14ac:dyDescent="0.25">
      <c r="A405" s="55" t="s">
        <v>82</v>
      </c>
      <c r="B405" s="55" t="s">
        <v>82</v>
      </c>
      <c r="C405" s="60">
        <v>34436</v>
      </c>
    </row>
    <row r="406" spans="1:53" x14ac:dyDescent="0.25">
      <c r="A406" s="55" t="s">
        <v>82</v>
      </c>
      <c r="B406" s="55" t="s">
        <v>82</v>
      </c>
      <c r="C406" s="60">
        <v>34439</v>
      </c>
    </row>
    <row r="407" spans="1:53" x14ac:dyDescent="0.25">
      <c r="A407" s="55" t="s">
        <v>82</v>
      </c>
      <c r="B407" s="55" t="s">
        <v>82</v>
      </c>
      <c r="C407" s="60">
        <v>34441</v>
      </c>
    </row>
    <row r="408" spans="1:53" x14ac:dyDescent="0.25">
      <c r="A408" s="3" t="s">
        <v>82</v>
      </c>
      <c r="B408" s="3" t="s">
        <v>82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53" x14ac:dyDescent="0.25">
      <c r="A409" s="55" t="s">
        <v>82</v>
      </c>
      <c r="B409" s="55" t="s">
        <v>82</v>
      </c>
      <c r="C409" s="60">
        <v>34444</v>
      </c>
    </row>
    <row r="410" spans="1:53" x14ac:dyDescent="0.25">
      <c r="A410" s="55" t="s">
        <v>82</v>
      </c>
      <c r="B410" s="55" t="s">
        <v>82</v>
      </c>
      <c r="C410" s="60">
        <v>34446</v>
      </c>
    </row>
    <row r="411" spans="1:53" x14ac:dyDescent="0.25">
      <c r="A411" s="55" t="s">
        <v>82</v>
      </c>
      <c r="B411" s="55" t="s">
        <v>82</v>
      </c>
      <c r="C411" s="60">
        <v>34449</v>
      </c>
    </row>
    <row r="412" spans="1:53" x14ac:dyDescent="0.25">
      <c r="A412" s="3" t="s">
        <v>82</v>
      </c>
      <c r="B412" s="3" t="s">
        <v>82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53" x14ac:dyDescent="0.25">
      <c r="A413" s="55" t="s">
        <v>82</v>
      </c>
      <c r="B413" s="55" t="s">
        <v>82</v>
      </c>
      <c r="C413" s="60">
        <v>34452</v>
      </c>
    </row>
    <row r="414" spans="1:53" x14ac:dyDescent="0.25">
      <c r="A414" s="55" t="s">
        <v>82</v>
      </c>
      <c r="B414" s="55" t="s">
        <v>82</v>
      </c>
      <c r="C414" s="60">
        <v>34455</v>
      </c>
    </row>
    <row r="415" spans="1:53" x14ac:dyDescent="0.25">
      <c r="A415" s="55" t="s">
        <v>82</v>
      </c>
      <c r="B415" s="55" t="s">
        <v>82</v>
      </c>
      <c r="C415" s="60">
        <v>34457</v>
      </c>
    </row>
    <row r="416" spans="1:53" x14ac:dyDescent="0.25">
      <c r="A416" s="3" t="s">
        <v>82</v>
      </c>
      <c r="B416" s="3" t="s">
        <v>82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53" x14ac:dyDescent="0.25">
      <c r="A417" s="55" t="s">
        <v>82</v>
      </c>
      <c r="B417" s="55" t="s">
        <v>82</v>
      </c>
      <c r="C417" s="60">
        <v>34459</v>
      </c>
    </row>
    <row r="418" spans="1:53" x14ac:dyDescent="0.25">
      <c r="A418" s="55" t="s">
        <v>82</v>
      </c>
      <c r="B418" s="55" t="s">
        <v>82</v>
      </c>
      <c r="C418" s="60">
        <v>34461</v>
      </c>
    </row>
    <row r="419" spans="1:53" x14ac:dyDescent="0.25">
      <c r="A419" s="55" t="s">
        <v>82</v>
      </c>
      <c r="B419" s="55" t="s">
        <v>82</v>
      </c>
      <c r="C419" s="60">
        <v>34464</v>
      </c>
    </row>
    <row r="420" spans="1:53" x14ac:dyDescent="0.25">
      <c r="A420" s="3" t="s">
        <v>82</v>
      </c>
      <c r="B420" s="3" t="s">
        <v>82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53" x14ac:dyDescent="0.25">
      <c r="A421" s="55" t="s">
        <v>82</v>
      </c>
      <c r="B421" s="55" t="s">
        <v>82</v>
      </c>
      <c r="C421" s="60">
        <v>34467</v>
      </c>
    </row>
    <row r="422" spans="1:53" x14ac:dyDescent="0.25">
      <c r="A422" s="55" t="s">
        <v>82</v>
      </c>
      <c r="B422" s="55" t="s">
        <v>82</v>
      </c>
      <c r="C422" s="60">
        <v>34471</v>
      </c>
    </row>
    <row r="423" spans="1:53" x14ac:dyDescent="0.25">
      <c r="A423" s="3" t="s">
        <v>82</v>
      </c>
      <c r="B423" s="3" t="s">
        <v>82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53" x14ac:dyDescent="0.25">
      <c r="A424" s="55" t="s">
        <v>82</v>
      </c>
      <c r="B424" s="55" t="s">
        <v>82</v>
      </c>
      <c r="C424" s="60">
        <v>34473</v>
      </c>
    </row>
    <row r="425" spans="1:53" x14ac:dyDescent="0.25">
      <c r="A425" s="55" t="s">
        <v>82</v>
      </c>
      <c r="B425" s="55" t="s">
        <v>82</v>
      </c>
      <c r="C425" s="60">
        <v>34475</v>
      </c>
    </row>
    <row r="426" spans="1:53" x14ac:dyDescent="0.25">
      <c r="A426" s="3" t="s">
        <v>82</v>
      </c>
      <c r="B426" s="3" t="s">
        <v>82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50</v>
      </c>
      <c r="BA426">
        <v>92.9</v>
      </c>
    </row>
    <row r="427" spans="1:53" x14ac:dyDescent="0.25">
      <c r="A427" s="55" t="s">
        <v>82</v>
      </c>
      <c r="B427" s="55" t="s">
        <v>82</v>
      </c>
      <c r="C427" s="60">
        <v>34481</v>
      </c>
    </row>
    <row r="428" spans="1:53" x14ac:dyDescent="0.25">
      <c r="A428" s="55" t="s">
        <v>83</v>
      </c>
      <c r="B428" s="55" t="s">
        <v>83</v>
      </c>
      <c r="C428" s="60">
        <v>34311</v>
      </c>
    </row>
    <row r="429" spans="1:53" x14ac:dyDescent="0.25">
      <c r="A429" s="55" t="s">
        <v>83</v>
      </c>
      <c r="B429" s="55" t="s">
        <v>83</v>
      </c>
      <c r="C429" s="60">
        <v>34318</v>
      </c>
    </row>
    <row r="430" spans="1:53" x14ac:dyDescent="0.25">
      <c r="A430" s="55" t="s">
        <v>83</v>
      </c>
      <c r="B430" s="55" t="s">
        <v>83</v>
      </c>
      <c r="C430" s="60">
        <v>34323</v>
      </c>
    </row>
    <row r="431" spans="1:53" x14ac:dyDescent="0.25">
      <c r="A431" s="3" t="s">
        <v>83</v>
      </c>
      <c r="B431" s="3" t="s">
        <v>83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53" x14ac:dyDescent="0.25">
      <c r="A432" s="55" t="s">
        <v>83</v>
      </c>
      <c r="B432" s="55" t="s">
        <v>83</v>
      </c>
      <c r="C432" s="60">
        <v>34338</v>
      </c>
    </row>
    <row r="433" spans="1:53" x14ac:dyDescent="0.25">
      <c r="A433" s="3" t="s">
        <v>83</v>
      </c>
      <c r="B433" s="3" t="s">
        <v>83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53" x14ac:dyDescent="0.25">
      <c r="A434" s="55" t="s">
        <v>83</v>
      </c>
      <c r="B434" s="55" t="s">
        <v>83</v>
      </c>
      <c r="C434" s="60">
        <v>34345</v>
      </c>
    </row>
    <row r="435" spans="1:53" x14ac:dyDescent="0.25">
      <c r="A435" s="3" t="s">
        <v>83</v>
      </c>
      <c r="B435" s="3" t="s">
        <v>83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53" x14ac:dyDescent="0.25">
      <c r="A436" s="55" t="s">
        <v>83</v>
      </c>
      <c r="B436" s="55" t="s">
        <v>83</v>
      </c>
      <c r="C436" s="60">
        <v>34352</v>
      </c>
    </row>
    <row r="437" spans="1:53" x14ac:dyDescent="0.25">
      <c r="A437" s="55" t="s">
        <v>83</v>
      </c>
      <c r="B437" s="55" t="s">
        <v>83</v>
      </c>
      <c r="C437" s="60">
        <v>34357</v>
      </c>
    </row>
    <row r="438" spans="1:53" x14ac:dyDescent="0.25">
      <c r="A438" s="3" t="s">
        <v>83</v>
      </c>
      <c r="B438" s="3" t="s">
        <v>83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53" x14ac:dyDescent="0.25">
      <c r="A439" s="55" t="s">
        <v>83</v>
      </c>
      <c r="B439" s="55" t="s">
        <v>83</v>
      </c>
      <c r="C439" s="60">
        <v>34361</v>
      </c>
    </row>
    <row r="440" spans="1:53" x14ac:dyDescent="0.25">
      <c r="A440" s="3" t="s">
        <v>83</v>
      </c>
      <c r="B440" s="3" t="s">
        <v>83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53" x14ac:dyDescent="0.25">
      <c r="A441" s="55" t="s">
        <v>83</v>
      </c>
      <c r="B441" s="55" t="s">
        <v>83</v>
      </c>
      <c r="C441" s="60">
        <v>34366</v>
      </c>
    </row>
    <row r="442" spans="1:53" x14ac:dyDescent="0.25">
      <c r="A442" s="55" t="s">
        <v>83</v>
      </c>
      <c r="B442" s="55" t="s">
        <v>83</v>
      </c>
      <c r="C442" s="60">
        <v>34368</v>
      </c>
    </row>
    <row r="443" spans="1:53" x14ac:dyDescent="0.25">
      <c r="A443" s="55" t="s">
        <v>83</v>
      </c>
      <c r="B443" s="55" t="s">
        <v>83</v>
      </c>
      <c r="C443" s="60">
        <v>34370</v>
      </c>
    </row>
    <row r="444" spans="1:53" x14ac:dyDescent="0.25">
      <c r="A444" s="3" t="s">
        <v>83</v>
      </c>
      <c r="B444" s="3" t="s">
        <v>83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53" x14ac:dyDescent="0.25">
      <c r="A445" s="55" t="s">
        <v>83</v>
      </c>
      <c r="B445" s="55" t="s">
        <v>83</v>
      </c>
      <c r="C445" s="60">
        <v>34376</v>
      </c>
    </row>
    <row r="446" spans="1:53" x14ac:dyDescent="0.25">
      <c r="A446" s="3" t="s">
        <v>83</v>
      </c>
      <c r="B446" s="3" t="s">
        <v>83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53" x14ac:dyDescent="0.25">
      <c r="A447" s="55" t="s">
        <v>83</v>
      </c>
      <c r="B447" s="55" t="s">
        <v>83</v>
      </c>
      <c r="C447" s="60">
        <v>34381</v>
      </c>
    </row>
    <row r="448" spans="1:53" x14ac:dyDescent="0.25">
      <c r="A448" s="3" t="s">
        <v>83</v>
      </c>
      <c r="B448" s="3" t="s">
        <v>83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53" x14ac:dyDescent="0.25">
      <c r="A449" s="55" t="s">
        <v>83</v>
      </c>
      <c r="B449" s="55" t="s">
        <v>83</v>
      </c>
      <c r="C449" s="60">
        <v>34387</v>
      </c>
    </row>
    <row r="450" spans="1:53" x14ac:dyDescent="0.25">
      <c r="A450" s="55" t="s">
        <v>83</v>
      </c>
      <c r="B450" s="55" t="s">
        <v>83</v>
      </c>
      <c r="C450" s="60">
        <v>34391</v>
      </c>
    </row>
    <row r="451" spans="1:53" x14ac:dyDescent="0.25">
      <c r="A451" s="3" t="s">
        <v>83</v>
      </c>
      <c r="B451" s="3" t="s">
        <v>83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53" x14ac:dyDescent="0.25">
      <c r="A452" s="55" t="s">
        <v>83</v>
      </c>
      <c r="B452" s="55" t="s">
        <v>83</v>
      </c>
      <c r="C452" s="60">
        <v>34395</v>
      </c>
    </row>
    <row r="453" spans="1:53" x14ac:dyDescent="0.25">
      <c r="A453" s="55" t="s">
        <v>83</v>
      </c>
      <c r="B453" s="55" t="s">
        <v>83</v>
      </c>
      <c r="C453" s="60">
        <v>34397</v>
      </c>
    </row>
    <row r="454" spans="1:53" x14ac:dyDescent="0.25">
      <c r="A454" s="55" t="s">
        <v>83</v>
      </c>
      <c r="B454" s="55" t="s">
        <v>83</v>
      </c>
      <c r="C454" s="60">
        <v>34399</v>
      </c>
    </row>
    <row r="455" spans="1:53" x14ac:dyDescent="0.25">
      <c r="A455" s="3" t="s">
        <v>83</v>
      </c>
      <c r="B455" s="3" t="s">
        <v>83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53" x14ac:dyDescent="0.25">
      <c r="A456" s="55" t="s">
        <v>83</v>
      </c>
      <c r="B456" s="55" t="s">
        <v>83</v>
      </c>
      <c r="C456" s="60">
        <v>34404</v>
      </c>
    </row>
    <row r="457" spans="1:53" x14ac:dyDescent="0.25">
      <c r="A457" s="3" t="s">
        <v>83</v>
      </c>
      <c r="B457" s="3" t="s">
        <v>83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53" x14ac:dyDescent="0.25">
      <c r="A458" s="55" t="s">
        <v>83</v>
      </c>
      <c r="B458" s="55" t="s">
        <v>83</v>
      </c>
      <c r="C458" s="60">
        <v>34408</v>
      </c>
    </row>
    <row r="459" spans="1:53" x14ac:dyDescent="0.25">
      <c r="A459" s="55" t="s">
        <v>83</v>
      </c>
      <c r="B459" s="55" t="s">
        <v>83</v>
      </c>
      <c r="C459" s="60">
        <v>34409</v>
      </c>
    </row>
    <row r="460" spans="1:53" x14ac:dyDescent="0.25">
      <c r="A460" s="55" t="s">
        <v>83</v>
      </c>
      <c r="B460" s="55" t="s">
        <v>83</v>
      </c>
      <c r="C460" s="60">
        <v>34412</v>
      </c>
    </row>
    <row r="461" spans="1:53" x14ac:dyDescent="0.25">
      <c r="A461" s="3" t="s">
        <v>83</v>
      </c>
      <c r="B461" s="3" t="s">
        <v>83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53" x14ac:dyDescent="0.25">
      <c r="A462" s="55" t="s">
        <v>83</v>
      </c>
      <c r="B462" s="55" t="s">
        <v>83</v>
      </c>
      <c r="C462" s="60">
        <v>34415</v>
      </c>
    </row>
    <row r="463" spans="1:53" x14ac:dyDescent="0.25">
      <c r="A463" s="55" t="s">
        <v>83</v>
      </c>
      <c r="B463" s="55" t="s">
        <v>83</v>
      </c>
      <c r="C463" s="60">
        <v>34417</v>
      </c>
    </row>
    <row r="464" spans="1:53" x14ac:dyDescent="0.25">
      <c r="A464" s="3" t="s">
        <v>83</v>
      </c>
      <c r="B464" s="3" t="s">
        <v>83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53" x14ac:dyDescent="0.25">
      <c r="A465" s="55" t="s">
        <v>83</v>
      </c>
      <c r="B465" s="55" t="s">
        <v>83</v>
      </c>
      <c r="C465" s="60">
        <v>34422</v>
      </c>
    </row>
    <row r="466" spans="1:53" x14ac:dyDescent="0.25">
      <c r="A466" s="55" t="s">
        <v>83</v>
      </c>
      <c r="B466" s="55" t="s">
        <v>83</v>
      </c>
      <c r="C466" s="60">
        <v>34424</v>
      </c>
    </row>
    <row r="467" spans="1:53" x14ac:dyDescent="0.25">
      <c r="A467" s="55" t="s">
        <v>83</v>
      </c>
      <c r="B467" s="55" t="s">
        <v>83</v>
      </c>
      <c r="C467" s="60">
        <v>34428</v>
      </c>
    </row>
    <row r="468" spans="1:53" x14ac:dyDescent="0.25">
      <c r="A468" s="3" t="s">
        <v>83</v>
      </c>
      <c r="B468" s="3" t="s">
        <v>83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53" x14ac:dyDescent="0.25">
      <c r="A469" s="55" t="s">
        <v>83</v>
      </c>
      <c r="B469" s="55" t="s">
        <v>83</v>
      </c>
      <c r="C469" s="60">
        <v>34429</v>
      </c>
    </row>
    <row r="470" spans="1:53" x14ac:dyDescent="0.25">
      <c r="A470" s="55" t="s">
        <v>83</v>
      </c>
      <c r="B470" s="55" t="s">
        <v>83</v>
      </c>
      <c r="C470" s="60">
        <v>34433</v>
      </c>
    </row>
    <row r="471" spans="1:53" x14ac:dyDescent="0.25">
      <c r="A471" s="3" t="s">
        <v>83</v>
      </c>
      <c r="B471" s="3" t="s">
        <v>83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53" x14ac:dyDescent="0.25">
      <c r="A472" s="55" t="s">
        <v>83</v>
      </c>
      <c r="B472" s="55" t="s">
        <v>83</v>
      </c>
      <c r="C472" s="60">
        <v>34436</v>
      </c>
    </row>
    <row r="473" spans="1:53" x14ac:dyDescent="0.25">
      <c r="A473" s="55" t="s">
        <v>83</v>
      </c>
      <c r="B473" s="55" t="s">
        <v>83</v>
      </c>
      <c r="C473" s="60">
        <v>34439</v>
      </c>
    </row>
    <row r="474" spans="1:53" x14ac:dyDescent="0.25">
      <c r="A474" s="55" t="s">
        <v>83</v>
      </c>
      <c r="B474" s="55" t="s">
        <v>83</v>
      </c>
      <c r="C474" s="60">
        <v>34440</v>
      </c>
    </row>
    <row r="475" spans="1:53" x14ac:dyDescent="0.25">
      <c r="A475" s="3" t="s">
        <v>83</v>
      </c>
      <c r="B475" s="3" t="s">
        <v>83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53" x14ac:dyDescent="0.25">
      <c r="A476" s="55" t="s">
        <v>83</v>
      </c>
      <c r="B476" s="55" t="s">
        <v>83</v>
      </c>
      <c r="C476" s="60">
        <v>34444</v>
      </c>
    </row>
    <row r="477" spans="1:53" x14ac:dyDescent="0.25">
      <c r="A477" s="55" t="s">
        <v>83</v>
      </c>
      <c r="B477" s="55" t="s">
        <v>83</v>
      </c>
      <c r="C477" s="60">
        <v>34445</v>
      </c>
    </row>
    <row r="478" spans="1:53" x14ac:dyDescent="0.25">
      <c r="A478" s="3" t="s">
        <v>83</v>
      </c>
      <c r="B478" s="3" t="s">
        <v>83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53" x14ac:dyDescent="0.25">
      <c r="A479" s="55" t="s">
        <v>83</v>
      </c>
      <c r="B479" s="55" t="s">
        <v>83</v>
      </c>
      <c r="C479" s="60">
        <v>34450</v>
      </c>
    </row>
    <row r="480" spans="1:53" x14ac:dyDescent="0.25">
      <c r="A480" s="55" t="s">
        <v>83</v>
      </c>
      <c r="B480" s="55" t="s">
        <v>83</v>
      </c>
      <c r="C480" s="60">
        <v>34451</v>
      </c>
    </row>
    <row r="481" spans="1:53" x14ac:dyDescent="0.25">
      <c r="A481" s="55" t="s">
        <v>83</v>
      </c>
      <c r="B481" s="55" t="s">
        <v>83</v>
      </c>
      <c r="C481" s="60">
        <v>34455</v>
      </c>
    </row>
    <row r="482" spans="1:53" x14ac:dyDescent="0.25">
      <c r="A482" s="55" t="s">
        <v>83</v>
      </c>
      <c r="B482" s="55" t="s">
        <v>83</v>
      </c>
      <c r="C482" s="60">
        <v>34456</v>
      </c>
    </row>
    <row r="483" spans="1:53" x14ac:dyDescent="0.25">
      <c r="A483" s="3" t="s">
        <v>83</v>
      </c>
      <c r="B483" s="3" t="s">
        <v>83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53" x14ac:dyDescent="0.25">
      <c r="A484" s="55" t="s">
        <v>83</v>
      </c>
      <c r="B484" s="55" t="s">
        <v>83</v>
      </c>
      <c r="C484" s="60">
        <v>34458</v>
      </c>
    </row>
    <row r="485" spans="1:53" x14ac:dyDescent="0.25">
      <c r="A485" s="55" t="s">
        <v>83</v>
      </c>
      <c r="B485" s="55" t="s">
        <v>83</v>
      </c>
      <c r="C485" s="60">
        <v>34461</v>
      </c>
    </row>
    <row r="486" spans="1:53" x14ac:dyDescent="0.25">
      <c r="A486" s="3" t="s">
        <v>83</v>
      </c>
      <c r="B486" s="3" t="s">
        <v>83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53" x14ac:dyDescent="0.25">
      <c r="A487" s="55" t="s">
        <v>83</v>
      </c>
      <c r="B487" s="55" t="s">
        <v>83</v>
      </c>
      <c r="C487" s="60">
        <v>34465</v>
      </c>
    </row>
    <row r="488" spans="1:53" x14ac:dyDescent="0.25">
      <c r="A488" s="55" t="s">
        <v>83</v>
      </c>
      <c r="B488" s="55" t="s">
        <v>83</v>
      </c>
      <c r="C488" s="60">
        <v>34466</v>
      </c>
    </row>
    <row r="489" spans="1:53" x14ac:dyDescent="0.25">
      <c r="A489" s="55" t="s">
        <v>83</v>
      </c>
      <c r="B489" s="55" t="s">
        <v>83</v>
      </c>
      <c r="C489" s="60">
        <v>34471</v>
      </c>
    </row>
    <row r="490" spans="1:53" x14ac:dyDescent="0.25">
      <c r="A490" s="3" t="s">
        <v>83</v>
      </c>
      <c r="B490" s="3" t="s">
        <v>83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53" x14ac:dyDescent="0.25">
      <c r="A491" s="55" t="s">
        <v>83</v>
      </c>
      <c r="B491" s="55" t="s">
        <v>83</v>
      </c>
      <c r="C491" s="60">
        <v>34472</v>
      </c>
    </row>
    <row r="492" spans="1:53" x14ac:dyDescent="0.25">
      <c r="A492" s="55" t="s">
        <v>83</v>
      </c>
      <c r="B492" s="55" t="s">
        <v>83</v>
      </c>
      <c r="C492" s="60">
        <v>34475</v>
      </c>
    </row>
    <row r="493" spans="1:53" x14ac:dyDescent="0.25">
      <c r="A493" s="3" t="s">
        <v>83</v>
      </c>
      <c r="B493" s="3" t="s">
        <v>83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53" x14ac:dyDescent="0.25">
      <c r="A494" s="55" t="s">
        <v>83</v>
      </c>
      <c r="B494" s="55" t="s">
        <v>83</v>
      </c>
      <c r="C494" s="60">
        <v>34480</v>
      </c>
    </row>
    <row r="495" spans="1:53" x14ac:dyDescent="0.25">
      <c r="A495" s="3" t="s">
        <v>83</v>
      </c>
      <c r="B495" s="3" t="s">
        <v>83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50</v>
      </c>
      <c r="BA495">
        <v>93</v>
      </c>
    </row>
    <row r="496" spans="1:53" x14ac:dyDescent="0.25">
      <c r="A496" s="55" t="s">
        <v>84</v>
      </c>
      <c r="B496" s="55" t="s">
        <v>84</v>
      </c>
      <c r="C496" s="60">
        <v>34311</v>
      </c>
    </row>
    <row r="497" spans="1:53" x14ac:dyDescent="0.25">
      <c r="A497" s="55" t="s">
        <v>84</v>
      </c>
      <c r="B497" s="55" t="s">
        <v>84</v>
      </c>
      <c r="C497" s="60">
        <v>34318</v>
      </c>
    </row>
    <row r="498" spans="1:53" x14ac:dyDescent="0.25">
      <c r="A498" s="55" t="s">
        <v>84</v>
      </c>
      <c r="B498" s="55" t="s">
        <v>84</v>
      </c>
      <c r="C498" s="60">
        <v>34323</v>
      </c>
    </row>
    <row r="499" spans="1:53" x14ac:dyDescent="0.25">
      <c r="A499" s="3" t="s">
        <v>84</v>
      </c>
      <c r="B499" s="3" t="s">
        <v>84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53" x14ac:dyDescent="0.25">
      <c r="A500" s="55" t="s">
        <v>84</v>
      </c>
      <c r="B500" s="55" t="s">
        <v>84</v>
      </c>
      <c r="C500" s="60">
        <v>34338</v>
      </c>
    </row>
    <row r="501" spans="1:53" x14ac:dyDescent="0.25">
      <c r="A501" s="3" t="s">
        <v>84</v>
      </c>
      <c r="B501" s="3" t="s">
        <v>84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53" x14ac:dyDescent="0.25">
      <c r="A502" s="55" t="s">
        <v>84</v>
      </c>
      <c r="B502" s="55" t="s">
        <v>84</v>
      </c>
      <c r="C502" s="60">
        <v>34345</v>
      </c>
    </row>
    <row r="503" spans="1:53" x14ac:dyDescent="0.25">
      <c r="A503" s="3" t="s">
        <v>84</v>
      </c>
      <c r="B503" s="3" t="s">
        <v>84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53" x14ac:dyDescent="0.25">
      <c r="A504" s="55" t="s">
        <v>84</v>
      </c>
      <c r="B504" s="55" t="s">
        <v>84</v>
      </c>
      <c r="C504" s="60">
        <v>34353</v>
      </c>
    </row>
    <row r="505" spans="1:53" x14ac:dyDescent="0.25">
      <c r="A505" s="55" t="s">
        <v>84</v>
      </c>
      <c r="B505" s="55" t="s">
        <v>84</v>
      </c>
      <c r="C505" s="60">
        <v>34357</v>
      </c>
    </row>
    <row r="506" spans="1:53" x14ac:dyDescent="0.25">
      <c r="A506" s="3" t="s">
        <v>84</v>
      </c>
      <c r="B506" s="3" t="s">
        <v>84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53" x14ac:dyDescent="0.25">
      <c r="A507" s="55" t="s">
        <v>84</v>
      </c>
      <c r="B507" s="55" t="s">
        <v>84</v>
      </c>
      <c r="C507" s="60">
        <v>34361</v>
      </c>
    </row>
    <row r="508" spans="1:53" x14ac:dyDescent="0.25">
      <c r="A508" s="3" t="s">
        <v>84</v>
      </c>
      <c r="B508" s="3" t="s">
        <v>84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53" x14ac:dyDescent="0.25">
      <c r="A509" s="55" t="s">
        <v>84</v>
      </c>
      <c r="B509" s="55" t="s">
        <v>84</v>
      </c>
      <c r="C509" s="60">
        <v>34366</v>
      </c>
    </row>
    <row r="510" spans="1:53" x14ac:dyDescent="0.25">
      <c r="A510" s="55" t="s">
        <v>84</v>
      </c>
      <c r="B510" s="55" t="s">
        <v>84</v>
      </c>
      <c r="C510" s="60">
        <v>34370</v>
      </c>
    </row>
    <row r="511" spans="1:53" x14ac:dyDescent="0.25">
      <c r="A511" s="3" t="s">
        <v>84</v>
      </c>
      <c r="B511" s="3" t="s">
        <v>84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53" x14ac:dyDescent="0.25">
      <c r="A512" s="55" t="s">
        <v>84</v>
      </c>
      <c r="B512" s="55" t="s">
        <v>84</v>
      </c>
      <c r="C512" s="60">
        <v>34376</v>
      </c>
    </row>
    <row r="513" spans="1:53" x14ac:dyDescent="0.25">
      <c r="A513" s="3" t="s">
        <v>84</v>
      </c>
      <c r="B513" s="3" t="s">
        <v>84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53" x14ac:dyDescent="0.25">
      <c r="A514" s="55" t="s">
        <v>84</v>
      </c>
      <c r="B514" s="55" t="s">
        <v>84</v>
      </c>
      <c r="C514" s="60">
        <v>34381</v>
      </c>
    </row>
    <row r="515" spans="1:53" x14ac:dyDescent="0.25">
      <c r="A515" s="3" t="s">
        <v>84</v>
      </c>
      <c r="B515" s="3" t="s">
        <v>84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53" x14ac:dyDescent="0.25">
      <c r="A516" s="55" t="s">
        <v>84</v>
      </c>
      <c r="B516" s="55" t="s">
        <v>84</v>
      </c>
      <c r="C516" s="60">
        <v>34388</v>
      </c>
    </row>
    <row r="517" spans="1:53" x14ac:dyDescent="0.25">
      <c r="A517" s="55" t="s">
        <v>84</v>
      </c>
      <c r="B517" s="55" t="s">
        <v>84</v>
      </c>
      <c r="C517" s="60">
        <v>34390</v>
      </c>
    </row>
    <row r="518" spans="1:53" x14ac:dyDescent="0.25">
      <c r="A518" s="3" t="s">
        <v>84</v>
      </c>
      <c r="B518" s="3" t="s">
        <v>84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53" x14ac:dyDescent="0.25">
      <c r="A519" s="55" t="s">
        <v>84</v>
      </c>
      <c r="B519" s="55" t="s">
        <v>84</v>
      </c>
      <c r="C519" s="60">
        <v>34394</v>
      </c>
    </row>
    <row r="520" spans="1:53" x14ac:dyDescent="0.25">
      <c r="A520" s="55" t="s">
        <v>84</v>
      </c>
      <c r="B520" s="55" t="s">
        <v>84</v>
      </c>
      <c r="C520" s="60">
        <v>34397</v>
      </c>
    </row>
    <row r="521" spans="1:53" x14ac:dyDescent="0.25">
      <c r="A521" s="55" t="s">
        <v>84</v>
      </c>
      <c r="B521" s="55" t="s">
        <v>84</v>
      </c>
      <c r="C521" s="60">
        <v>34400</v>
      </c>
    </row>
    <row r="522" spans="1:53" x14ac:dyDescent="0.25">
      <c r="A522" s="3" t="s">
        <v>84</v>
      </c>
      <c r="B522" s="3" t="s">
        <v>84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53" x14ac:dyDescent="0.25">
      <c r="A523" s="55" t="s">
        <v>84</v>
      </c>
      <c r="B523" s="55" t="s">
        <v>84</v>
      </c>
      <c r="C523" s="60">
        <v>34404</v>
      </c>
    </row>
    <row r="524" spans="1:53" x14ac:dyDescent="0.25">
      <c r="A524" s="55" t="s">
        <v>84</v>
      </c>
      <c r="B524" s="55" t="s">
        <v>84</v>
      </c>
      <c r="C524" s="60">
        <v>34407</v>
      </c>
    </row>
    <row r="525" spans="1:53" x14ac:dyDescent="0.25">
      <c r="A525" s="3" t="s">
        <v>84</v>
      </c>
      <c r="B525" s="3" t="s">
        <v>84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53" x14ac:dyDescent="0.25">
      <c r="A526" s="55" t="s">
        <v>84</v>
      </c>
      <c r="B526" s="55" t="s">
        <v>84</v>
      </c>
      <c r="C526" s="60">
        <v>34410</v>
      </c>
    </row>
    <row r="527" spans="1:53" x14ac:dyDescent="0.25">
      <c r="A527" s="55" t="s">
        <v>84</v>
      </c>
      <c r="B527" s="55" t="s">
        <v>84</v>
      </c>
      <c r="C527" s="60">
        <v>34412</v>
      </c>
    </row>
    <row r="528" spans="1:53" x14ac:dyDescent="0.25">
      <c r="A528" s="3" t="s">
        <v>84</v>
      </c>
      <c r="B528" s="3" t="s">
        <v>84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53" x14ac:dyDescent="0.25">
      <c r="A529" s="55" t="s">
        <v>84</v>
      </c>
      <c r="B529" s="55" t="s">
        <v>84</v>
      </c>
      <c r="C529" s="60">
        <v>34415</v>
      </c>
    </row>
    <row r="530" spans="1:53" x14ac:dyDescent="0.25">
      <c r="A530" s="55" t="s">
        <v>84</v>
      </c>
      <c r="B530" s="55" t="s">
        <v>84</v>
      </c>
      <c r="C530" s="60">
        <v>34417</v>
      </c>
    </row>
    <row r="531" spans="1:53" x14ac:dyDescent="0.25">
      <c r="A531" s="3" t="s">
        <v>84</v>
      </c>
      <c r="B531" s="3" t="s">
        <v>84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53" x14ac:dyDescent="0.25">
      <c r="A532" s="55" t="s">
        <v>84</v>
      </c>
      <c r="B532" s="55" t="s">
        <v>84</v>
      </c>
      <c r="C532" s="60">
        <v>34422</v>
      </c>
    </row>
    <row r="533" spans="1:53" x14ac:dyDescent="0.25">
      <c r="A533" s="55" t="s">
        <v>84</v>
      </c>
      <c r="B533" s="55" t="s">
        <v>84</v>
      </c>
      <c r="C533" s="60">
        <v>34424</v>
      </c>
    </row>
    <row r="534" spans="1:53" x14ac:dyDescent="0.25">
      <c r="A534" s="55" t="s">
        <v>84</v>
      </c>
      <c r="B534" s="55" t="s">
        <v>84</v>
      </c>
      <c r="C534" s="60">
        <v>34428</v>
      </c>
    </row>
    <row r="535" spans="1:53" x14ac:dyDescent="0.25">
      <c r="A535" s="3" t="s">
        <v>84</v>
      </c>
      <c r="B535" s="3" t="s">
        <v>84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53" x14ac:dyDescent="0.25">
      <c r="A536" s="55" t="s">
        <v>84</v>
      </c>
      <c r="B536" s="55" t="s">
        <v>84</v>
      </c>
      <c r="C536" s="60">
        <v>34429</v>
      </c>
    </row>
    <row r="537" spans="1:53" x14ac:dyDescent="0.25">
      <c r="A537" s="55" t="s">
        <v>84</v>
      </c>
      <c r="B537" s="55" t="s">
        <v>84</v>
      </c>
      <c r="C537" s="60">
        <v>34432</v>
      </c>
    </row>
    <row r="538" spans="1:53" x14ac:dyDescent="0.25">
      <c r="A538" s="3" t="s">
        <v>84</v>
      </c>
      <c r="B538" s="3" t="s">
        <v>84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53" x14ac:dyDescent="0.25">
      <c r="A539" s="55" t="s">
        <v>84</v>
      </c>
      <c r="B539" s="55" t="s">
        <v>84</v>
      </c>
      <c r="C539" s="60">
        <v>34436</v>
      </c>
    </row>
    <row r="540" spans="1:53" x14ac:dyDescent="0.25">
      <c r="A540" s="55" t="s">
        <v>84</v>
      </c>
      <c r="B540" s="55" t="s">
        <v>84</v>
      </c>
      <c r="C540" s="60">
        <v>34439</v>
      </c>
    </row>
    <row r="541" spans="1:53" x14ac:dyDescent="0.25">
      <c r="A541" s="55" t="s">
        <v>84</v>
      </c>
      <c r="B541" s="55" t="s">
        <v>84</v>
      </c>
      <c r="C541" s="60">
        <v>34441</v>
      </c>
    </row>
    <row r="542" spans="1:53" x14ac:dyDescent="0.25">
      <c r="A542" s="3" t="s">
        <v>84</v>
      </c>
      <c r="B542" s="3" t="s">
        <v>84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53" x14ac:dyDescent="0.25">
      <c r="A543" s="55" t="s">
        <v>84</v>
      </c>
      <c r="B543" s="55" t="s">
        <v>84</v>
      </c>
      <c r="C543" s="60">
        <v>34444</v>
      </c>
    </row>
    <row r="544" spans="1:53" x14ac:dyDescent="0.25">
      <c r="A544" s="55" t="s">
        <v>84</v>
      </c>
      <c r="B544" s="55" t="s">
        <v>84</v>
      </c>
      <c r="C544" s="60">
        <v>34446</v>
      </c>
    </row>
    <row r="545" spans="1:53" x14ac:dyDescent="0.25">
      <c r="A545" s="3" t="s">
        <v>84</v>
      </c>
      <c r="B545" s="3" t="s">
        <v>84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53" x14ac:dyDescent="0.25">
      <c r="A546" s="55" t="s">
        <v>84</v>
      </c>
      <c r="B546" s="55" t="s">
        <v>84</v>
      </c>
      <c r="C546" s="60">
        <v>34450</v>
      </c>
    </row>
    <row r="547" spans="1:53" x14ac:dyDescent="0.25">
      <c r="A547" s="55" t="s">
        <v>84</v>
      </c>
      <c r="B547" s="55" t="s">
        <v>84</v>
      </c>
      <c r="C547" s="60">
        <v>34452</v>
      </c>
    </row>
    <row r="548" spans="1:53" x14ac:dyDescent="0.25">
      <c r="A548" s="55" t="s">
        <v>84</v>
      </c>
      <c r="B548" s="55" t="s">
        <v>84</v>
      </c>
      <c r="C548" s="60">
        <v>34454</v>
      </c>
    </row>
    <row r="549" spans="1:53" x14ac:dyDescent="0.25">
      <c r="A549" s="55" t="s">
        <v>84</v>
      </c>
      <c r="B549" s="55" t="s">
        <v>84</v>
      </c>
      <c r="C549" s="60">
        <v>34456</v>
      </c>
    </row>
    <row r="550" spans="1:53" x14ac:dyDescent="0.25">
      <c r="A550" s="3" t="s">
        <v>84</v>
      </c>
      <c r="B550" s="3" t="s">
        <v>84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53" x14ac:dyDescent="0.25">
      <c r="A551" s="55" t="s">
        <v>84</v>
      </c>
      <c r="B551" s="55" t="s">
        <v>84</v>
      </c>
      <c r="C551" s="60">
        <v>34459</v>
      </c>
    </row>
    <row r="552" spans="1:53" x14ac:dyDescent="0.25">
      <c r="A552" s="55" t="s">
        <v>84</v>
      </c>
      <c r="B552" s="55" t="s">
        <v>84</v>
      </c>
      <c r="C552" s="60">
        <v>34461</v>
      </c>
    </row>
    <row r="553" spans="1:53" x14ac:dyDescent="0.25">
      <c r="A553" s="3" t="s">
        <v>84</v>
      </c>
      <c r="B553" s="3" t="s">
        <v>84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53" x14ac:dyDescent="0.25">
      <c r="A554" s="55" t="s">
        <v>84</v>
      </c>
      <c r="B554" s="55" t="s">
        <v>84</v>
      </c>
      <c r="C554" s="60">
        <v>34465</v>
      </c>
    </row>
    <row r="555" spans="1:53" x14ac:dyDescent="0.25">
      <c r="A555" s="55" t="s">
        <v>84</v>
      </c>
      <c r="B555" s="55" t="s">
        <v>84</v>
      </c>
      <c r="C555" s="60">
        <v>34467</v>
      </c>
    </row>
    <row r="556" spans="1:53" x14ac:dyDescent="0.25">
      <c r="A556" s="55" t="s">
        <v>84</v>
      </c>
      <c r="B556" s="55" t="s">
        <v>84</v>
      </c>
      <c r="C556" s="60">
        <v>34471</v>
      </c>
    </row>
    <row r="557" spans="1:53" x14ac:dyDescent="0.25">
      <c r="A557" s="3" t="s">
        <v>84</v>
      </c>
      <c r="B557" s="3" t="s">
        <v>84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53" x14ac:dyDescent="0.25">
      <c r="A558" s="55" t="s">
        <v>84</v>
      </c>
      <c r="B558" s="55" t="s">
        <v>84</v>
      </c>
      <c r="C558" s="60">
        <v>34473</v>
      </c>
    </row>
    <row r="559" spans="1:53" x14ac:dyDescent="0.25">
      <c r="A559" s="55" t="s">
        <v>84</v>
      </c>
      <c r="B559" s="55" t="s">
        <v>84</v>
      </c>
      <c r="C559" s="60">
        <v>34475</v>
      </c>
    </row>
    <row r="560" spans="1:53" x14ac:dyDescent="0.25">
      <c r="A560" s="3" t="s">
        <v>84</v>
      </c>
      <c r="B560" s="3" t="s">
        <v>84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50</v>
      </c>
      <c r="BA560">
        <v>92.72</v>
      </c>
    </row>
    <row r="561" spans="1:53" x14ac:dyDescent="0.25">
      <c r="A561" s="55" t="s">
        <v>84</v>
      </c>
      <c r="B561" s="55" t="s">
        <v>84</v>
      </c>
      <c r="C561" s="60">
        <v>34481</v>
      </c>
    </row>
    <row r="562" spans="1:53" x14ac:dyDescent="0.25">
      <c r="A562" s="55" t="s">
        <v>85</v>
      </c>
      <c r="B562" s="55" t="s">
        <v>85</v>
      </c>
      <c r="C562" s="60">
        <v>34311</v>
      </c>
    </row>
    <row r="563" spans="1:53" x14ac:dyDescent="0.25">
      <c r="A563" s="55" t="s">
        <v>85</v>
      </c>
      <c r="B563" s="55" t="s">
        <v>85</v>
      </c>
      <c r="C563" s="60">
        <v>34318</v>
      </c>
    </row>
    <row r="564" spans="1:53" x14ac:dyDescent="0.25">
      <c r="A564" s="55" t="s">
        <v>85</v>
      </c>
      <c r="B564" s="55" t="s">
        <v>85</v>
      </c>
      <c r="C564" s="60">
        <v>34323</v>
      </c>
    </row>
    <row r="565" spans="1:53" x14ac:dyDescent="0.25">
      <c r="A565" s="55" t="s">
        <v>85</v>
      </c>
      <c r="B565" s="55" t="s">
        <v>85</v>
      </c>
      <c r="C565" s="60">
        <v>34337</v>
      </c>
    </row>
    <row r="566" spans="1:53" x14ac:dyDescent="0.25">
      <c r="A566" s="3" t="s">
        <v>85</v>
      </c>
      <c r="B566" s="3" t="s">
        <v>85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53" x14ac:dyDescent="0.25">
      <c r="A567" s="3" t="s">
        <v>85</v>
      </c>
      <c r="B567" s="3" t="s">
        <v>85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53" x14ac:dyDescent="0.25">
      <c r="A568" s="55" t="s">
        <v>85</v>
      </c>
      <c r="B568" s="55" t="s">
        <v>85</v>
      </c>
      <c r="C568" s="60">
        <v>34345</v>
      </c>
    </row>
    <row r="569" spans="1:53" x14ac:dyDescent="0.25">
      <c r="A569" s="3" t="s">
        <v>85</v>
      </c>
      <c r="B569" s="3" t="s">
        <v>85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53" x14ac:dyDescent="0.25">
      <c r="A570" s="55" t="s">
        <v>85</v>
      </c>
      <c r="B570" s="55" t="s">
        <v>85</v>
      </c>
      <c r="C570" s="60">
        <v>34353</v>
      </c>
    </row>
    <row r="571" spans="1:53" x14ac:dyDescent="0.25">
      <c r="A571" s="55" t="s">
        <v>85</v>
      </c>
      <c r="B571" s="55" t="s">
        <v>85</v>
      </c>
      <c r="C571" s="60">
        <v>34357</v>
      </c>
    </row>
    <row r="572" spans="1:53" x14ac:dyDescent="0.25">
      <c r="A572" s="3" t="s">
        <v>85</v>
      </c>
      <c r="B572" s="3" t="s">
        <v>85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53" x14ac:dyDescent="0.25">
      <c r="A573" s="55" t="s">
        <v>85</v>
      </c>
      <c r="B573" s="55" t="s">
        <v>85</v>
      </c>
      <c r="C573" s="60">
        <v>34361</v>
      </c>
    </row>
    <row r="574" spans="1:53" x14ac:dyDescent="0.25">
      <c r="A574" s="3" t="s">
        <v>85</v>
      </c>
      <c r="B574" s="3" t="s">
        <v>85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53" x14ac:dyDescent="0.25">
      <c r="A575" s="55" t="s">
        <v>85</v>
      </c>
      <c r="B575" s="55" t="s">
        <v>85</v>
      </c>
      <c r="C575" s="60">
        <v>34366</v>
      </c>
    </row>
    <row r="576" spans="1:53" x14ac:dyDescent="0.25">
      <c r="A576" s="55" t="s">
        <v>85</v>
      </c>
      <c r="B576" s="55" t="s">
        <v>85</v>
      </c>
      <c r="C576" s="60">
        <v>34369</v>
      </c>
    </row>
    <row r="577" spans="1:53" x14ac:dyDescent="0.25">
      <c r="A577" s="55" t="s">
        <v>85</v>
      </c>
      <c r="B577" s="55" t="s">
        <v>85</v>
      </c>
      <c r="C577" s="60">
        <v>34370</v>
      </c>
    </row>
    <row r="578" spans="1:53" x14ac:dyDescent="0.25">
      <c r="A578" s="3" t="s">
        <v>85</v>
      </c>
      <c r="B578" s="3" t="s">
        <v>85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53" x14ac:dyDescent="0.25">
      <c r="A579" s="55" t="s">
        <v>85</v>
      </c>
      <c r="B579" s="55" t="s">
        <v>85</v>
      </c>
      <c r="C579" s="60">
        <v>34376</v>
      </c>
      <c r="D579" s="60"/>
    </row>
    <row r="580" spans="1:53" x14ac:dyDescent="0.25">
      <c r="A580" s="3" t="s">
        <v>85</v>
      </c>
      <c r="B580" s="3" t="s">
        <v>85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53" x14ac:dyDescent="0.25">
      <c r="A581" s="55" t="s">
        <v>85</v>
      </c>
      <c r="B581" s="55" t="s">
        <v>85</v>
      </c>
      <c r="C581" s="60">
        <v>34381</v>
      </c>
    </row>
    <row r="582" spans="1:53" x14ac:dyDescent="0.25">
      <c r="A582" s="3" t="s">
        <v>85</v>
      </c>
      <c r="B582" s="3" t="s">
        <v>85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53" x14ac:dyDescent="0.25">
      <c r="A583" s="55" t="s">
        <v>85</v>
      </c>
      <c r="B583" s="55" t="s">
        <v>85</v>
      </c>
      <c r="C583" s="60">
        <v>34388</v>
      </c>
    </row>
    <row r="584" spans="1:53" x14ac:dyDescent="0.25">
      <c r="A584" s="55" t="s">
        <v>85</v>
      </c>
      <c r="B584" s="55" t="s">
        <v>85</v>
      </c>
      <c r="C584" s="60">
        <v>34391</v>
      </c>
    </row>
    <row r="585" spans="1:53" x14ac:dyDescent="0.25">
      <c r="A585" s="3" t="s">
        <v>85</v>
      </c>
      <c r="B585" s="3" t="s">
        <v>85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53" x14ac:dyDescent="0.25">
      <c r="A586" s="55" t="s">
        <v>85</v>
      </c>
      <c r="B586" s="55" t="s">
        <v>85</v>
      </c>
      <c r="C586" s="60">
        <v>34395</v>
      </c>
    </row>
    <row r="587" spans="1:53" x14ac:dyDescent="0.25">
      <c r="A587" s="55" t="s">
        <v>85</v>
      </c>
      <c r="B587" s="55" t="s">
        <v>85</v>
      </c>
      <c r="C587" s="60">
        <v>34398</v>
      </c>
    </row>
    <row r="588" spans="1:53" x14ac:dyDescent="0.25">
      <c r="A588" s="55" t="s">
        <v>85</v>
      </c>
      <c r="B588" s="55" t="s">
        <v>85</v>
      </c>
      <c r="C588" s="60">
        <v>34400</v>
      </c>
    </row>
    <row r="589" spans="1:53" x14ac:dyDescent="0.25">
      <c r="A589" s="3" t="s">
        <v>85</v>
      </c>
      <c r="B589" s="3" t="s">
        <v>85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53" x14ac:dyDescent="0.25">
      <c r="A590" s="55" t="s">
        <v>85</v>
      </c>
      <c r="B590" s="55" t="s">
        <v>85</v>
      </c>
      <c r="C590" s="60">
        <v>34404</v>
      </c>
    </row>
    <row r="591" spans="1:53" x14ac:dyDescent="0.25">
      <c r="A591" s="3" t="s">
        <v>85</v>
      </c>
      <c r="B591" s="3" t="s">
        <v>85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53" x14ac:dyDescent="0.25">
      <c r="A592" s="55" t="s">
        <v>85</v>
      </c>
      <c r="B592" s="55" t="s">
        <v>85</v>
      </c>
      <c r="C592" s="60">
        <v>34408</v>
      </c>
    </row>
    <row r="593" spans="1:53" x14ac:dyDescent="0.25">
      <c r="A593" s="55" t="s">
        <v>85</v>
      </c>
      <c r="B593" s="55" t="s">
        <v>85</v>
      </c>
      <c r="C593" s="60">
        <v>34410</v>
      </c>
    </row>
    <row r="594" spans="1:53" x14ac:dyDescent="0.25">
      <c r="A594" s="55" t="s">
        <v>85</v>
      </c>
      <c r="B594" s="55" t="s">
        <v>85</v>
      </c>
      <c r="C594" s="60">
        <v>34412</v>
      </c>
    </row>
    <row r="595" spans="1:53" x14ac:dyDescent="0.25">
      <c r="A595" s="3" t="s">
        <v>85</v>
      </c>
      <c r="B595" s="3" t="s">
        <v>85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53" x14ac:dyDescent="0.25">
      <c r="A596" s="55" t="s">
        <v>85</v>
      </c>
      <c r="B596" s="55" t="s">
        <v>85</v>
      </c>
      <c r="C596" s="60">
        <v>34415</v>
      </c>
    </row>
    <row r="597" spans="1:53" x14ac:dyDescent="0.25">
      <c r="A597" s="55" t="s">
        <v>85</v>
      </c>
      <c r="B597" s="55" t="s">
        <v>85</v>
      </c>
      <c r="C597" s="60">
        <v>34417</v>
      </c>
    </row>
    <row r="598" spans="1:53" x14ac:dyDescent="0.25">
      <c r="A598" s="3" t="s">
        <v>85</v>
      </c>
      <c r="B598" s="3" t="s">
        <v>85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53" x14ac:dyDescent="0.25">
      <c r="A599" s="55" t="s">
        <v>85</v>
      </c>
      <c r="B599" s="55" t="s">
        <v>85</v>
      </c>
      <c r="C599" s="60">
        <v>34422</v>
      </c>
    </row>
    <row r="600" spans="1:53" x14ac:dyDescent="0.25">
      <c r="A600" s="55" t="s">
        <v>85</v>
      </c>
      <c r="B600" s="55" t="s">
        <v>85</v>
      </c>
      <c r="C600" s="60">
        <v>34424</v>
      </c>
    </row>
    <row r="601" spans="1:53" x14ac:dyDescent="0.25">
      <c r="A601" s="55" t="s">
        <v>85</v>
      </c>
      <c r="B601" s="55" t="s">
        <v>85</v>
      </c>
      <c r="C601" s="60">
        <v>34428</v>
      </c>
    </row>
    <row r="602" spans="1:53" x14ac:dyDescent="0.25">
      <c r="A602" s="3" t="s">
        <v>85</v>
      </c>
      <c r="B602" s="3" t="s">
        <v>85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53" x14ac:dyDescent="0.25">
      <c r="A603" s="55" t="s">
        <v>85</v>
      </c>
      <c r="B603" s="55" t="s">
        <v>85</v>
      </c>
      <c r="C603" s="60">
        <v>34430</v>
      </c>
    </row>
    <row r="604" spans="1:53" x14ac:dyDescent="0.25">
      <c r="A604" s="55" t="s">
        <v>85</v>
      </c>
      <c r="B604" s="55" t="s">
        <v>85</v>
      </c>
      <c r="C604" s="60">
        <v>34433</v>
      </c>
    </row>
    <row r="605" spans="1:53" x14ac:dyDescent="0.25">
      <c r="A605" s="3" t="s">
        <v>85</v>
      </c>
      <c r="B605" s="3" t="s">
        <v>85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53" x14ac:dyDescent="0.25">
      <c r="A606" s="55" t="s">
        <v>85</v>
      </c>
      <c r="B606" s="55" t="s">
        <v>85</v>
      </c>
      <c r="C606" s="60">
        <v>34436</v>
      </c>
    </row>
    <row r="607" spans="1:53" x14ac:dyDescent="0.25">
      <c r="A607" s="55" t="s">
        <v>85</v>
      </c>
      <c r="B607" s="55" t="s">
        <v>85</v>
      </c>
      <c r="C607" s="60">
        <v>34439</v>
      </c>
    </row>
    <row r="608" spans="1:53" x14ac:dyDescent="0.25">
      <c r="A608" s="55" t="s">
        <v>85</v>
      </c>
      <c r="B608" s="55" t="s">
        <v>85</v>
      </c>
      <c r="C608" s="60">
        <v>34441</v>
      </c>
    </row>
    <row r="609" spans="1:53" x14ac:dyDescent="0.25">
      <c r="A609" s="3" t="s">
        <v>85</v>
      </c>
      <c r="B609" s="3" t="s">
        <v>85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53" x14ac:dyDescent="0.25">
      <c r="A610" s="55" t="s">
        <v>85</v>
      </c>
      <c r="B610" s="55" t="s">
        <v>85</v>
      </c>
      <c r="C610" s="60">
        <v>34444</v>
      </c>
    </row>
    <row r="611" spans="1:53" x14ac:dyDescent="0.25">
      <c r="A611" s="55" t="s">
        <v>85</v>
      </c>
      <c r="B611" s="55" t="s">
        <v>85</v>
      </c>
      <c r="C611" s="60">
        <v>34446</v>
      </c>
    </row>
    <row r="612" spans="1:53" x14ac:dyDescent="0.25">
      <c r="A612" s="3" t="s">
        <v>85</v>
      </c>
      <c r="B612" s="3" t="s">
        <v>85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53" x14ac:dyDescent="0.25">
      <c r="A613" s="55" t="s">
        <v>85</v>
      </c>
      <c r="B613" s="55" t="s">
        <v>85</v>
      </c>
      <c r="C613" s="60">
        <v>34450</v>
      </c>
    </row>
    <row r="614" spans="1:53" x14ac:dyDescent="0.25">
      <c r="A614" s="55" t="s">
        <v>85</v>
      </c>
      <c r="B614" s="55" t="s">
        <v>85</v>
      </c>
      <c r="C614" s="60">
        <v>34452</v>
      </c>
    </row>
    <row r="615" spans="1:53" x14ac:dyDescent="0.25">
      <c r="A615" s="55" t="s">
        <v>85</v>
      </c>
      <c r="B615" s="55" t="s">
        <v>85</v>
      </c>
      <c r="C615" s="60">
        <v>34455</v>
      </c>
    </row>
    <row r="616" spans="1:53" x14ac:dyDescent="0.25">
      <c r="A616" s="55" t="s">
        <v>85</v>
      </c>
      <c r="B616" s="55" t="s">
        <v>85</v>
      </c>
      <c r="C616" s="60">
        <v>34457</v>
      </c>
    </row>
    <row r="617" spans="1:53" x14ac:dyDescent="0.25">
      <c r="A617" s="3" t="s">
        <v>85</v>
      </c>
      <c r="B617" s="3" t="s">
        <v>85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53" x14ac:dyDescent="0.25">
      <c r="A618" s="55" t="s">
        <v>85</v>
      </c>
      <c r="B618" s="55" t="s">
        <v>85</v>
      </c>
      <c r="C618" s="60">
        <v>34459</v>
      </c>
    </row>
    <row r="619" spans="1:53" x14ac:dyDescent="0.25">
      <c r="A619" s="55" t="s">
        <v>85</v>
      </c>
      <c r="B619" s="55" t="s">
        <v>85</v>
      </c>
      <c r="C619" s="60">
        <v>34461</v>
      </c>
    </row>
    <row r="620" spans="1:53" x14ac:dyDescent="0.25">
      <c r="A620" s="3" t="s">
        <v>85</v>
      </c>
      <c r="B620" s="3" t="s">
        <v>85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53" x14ac:dyDescent="0.25">
      <c r="A621" s="55" t="s">
        <v>85</v>
      </c>
      <c r="B621" s="55" t="s">
        <v>85</v>
      </c>
      <c r="C621" s="60">
        <v>34465</v>
      </c>
    </row>
    <row r="622" spans="1:53" x14ac:dyDescent="0.25">
      <c r="A622" s="55" t="s">
        <v>85</v>
      </c>
      <c r="B622" s="55" t="s">
        <v>85</v>
      </c>
      <c r="C622" s="60">
        <v>34467</v>
      </c>
    </row>
    <row r="623" spans="1:53" x14ac:dyDescent="0.25">
      <c r="A623" s="55" t="s">
        <v>85</v>
      </c>
      <c r="B623" s="55" t="s">
        <v>85</v>
      </c>
      <c r="C623" s="60">
        <v>34471</v>
      </c>
    </row>
    <row r="624" spans="1:53" x14ac:dyDescent="0.25">
      <c r="A624" s="3" t="s">
        <v>85</v>
      </c>
      <c r="B624" s="3" t="s">
        <v>85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53" x14ac:dyDescent="0.25">
      <c r="A625" s="55" t="s">
        <v>85</v>
      </c>
      <c r="B625" s="55" t="s">
        <v>85</v>
      </c>
      <c r="C625" s="60">
        <v>34473</v>
      </c>
    </row>
    <row r="626" spans="1:53" x14ac:dyDescent="0.25">
      <c r="A626" s="55" t="s">
        <v>85</v>
      </c>
      <c r="B626" s="55" t="s">
        <v>85</v>
      </c>
      <c r="C626" s="60">
        <v>34475</v>
      </c>
    </row>
    <row r="627" spans="1:53" x14ac:dyDescent="0.25">
      <c r="A627" s="3" t="s">
        <v>85</v>
      </c>
      <c r="B627" s="3" t="s">
        <v>85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53" x14ac:dyDescent="0.25">
      <c r="A628" s="55" t="s">
        <v>85</v>
      </c>
      <c r="B628" s="55" t="s">
        <v>85</v>
      </c>
      <c r="C628" s="60">
        <v>34481</v>
      </c>
    </row>
    <row r="629" spans="1:53" x14ac:dyDescent="0.25">
      <c r="A629" s="3" t="s">
        <v>85</v>
      </c>
      <c r="B629" s="3" t="s">
        <v>85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50</v>
      </c>
      <c r="BA629">
        <v>92.97</v>
      </c>
    </row>
    <row r="630" spans="1:53" x14ac:dyDescent="0.25">
      <c r="A630" s="55" t="s">
        <v>621</v>
      </c>
      <c r="B630" s="55" t="s">
        <v>621</v>
      </c>
      <c r="C630" s="60"/>
      <c r="D630" s="21">
        <v>35166</v>
      </c>
      <c r="E630" s="21"/>
      <c r="F630" t="s">
        <v>224</v>
      </c>
      <c r="AT630" s="48" t="s">
        <v>50</v>
      </c>
      <c r="AU630" s="48"/>
      <c r="AV630" s="48"/>
      <c r="AX630">
        <v>95</v>
      </c>
    </row>
    <row r="631" spans="1:53" x14ac:dyDescent="0.25">
      <c r="A631" s="55" t="s">
        <v>639</v>
      </c>
      <c r="B631" s="55" t="s">
        <v>639</v>
      </c>
      <c r="C631" s="60"/>
      <c r="D631" s="21">
        <v>35229</v>
      </c>
      <c r="E631" s="21"/>
      <c r="F631" t="s">
        <v>224</v>
      </c>
      <c r="AT631" s="48" t="s">
        <v>50</v>
      </c>
      <c r="AU631" s="48"/>
      <c r="AV631" s="48"/>
      <c r="AX631">
        <v>88</v>
      </c>
    </row>
    <row r="632" spans="1:53" x14ac:dyDescent="0.25">
      <c r="A632" s="55" t="s">
        <v>633</v>
      </c>
      <c r="B632" s="55" t="s">
        <v>633</v>
      </c>
      <c r="C632" s="60"/>
      <c r="D632" s="21">
        <v>35200</v>
      </c>
      <c r="E632" s="21"/>
      <c r="F632" t="s">
        <v>224</v>
      </c>
      <c r="AT632" s="48" t="s">
        <v>50</v>
      </c>
      <c r="AU632" s="48"/>
      <c r="AV632" s="48"/>
      <c r="AX632">
        <v>97</v>
      </c>
    </row>
    <row r="633" spans="1:53" x14ac:dyDescent="0.25">
      <c r="A633" s="55" t="s">
        <v>645</v>
      </c>
      <c r="B633" s="55" t="s">
        <v>645</v>
      </c>
      <c r="C633" s="60"/>
      <c r="D633" s="21">
        <v>35262</v>
      </c>
      <c r="E633" s="21"/>
      <c r="F633" t="s">
        <v>224</v>
      </c>
      <c r="AT633" s="48" t="s">
        <v>50</v>
      </c>
      <c r="AU633" s="48"/>
      <c r="AV633" s="48"/>
      <c r="AX633">
        <v>76</v>
      </c>
    </row>
    <row r="634" spans="1:53" x14ac:dyDescent="0.25">
      <c r="A634" s="55" t="s">
        <v>627</v>
      </c>
      <c r="B634" s="55" t="s">
        <v>627</v>
      </c>
      <c r="C634" s="60"/>
      <c r="D634" s="21">
        <v>35184</v>
      </c>
      <c r="E634" s="21"/>
      <c r="F634" t="s">
        <v>224</v>
      </c>
      <c r="AT634" s="48" t="s">
        <v>50</v>
      </c>
      <c r="AU634" s="48"/>
      <c r="AV634" s="48"/>
      <c r="AX634">
        <v>99</v>
      </c>
    </row>
    <row r="635" spans="1:53" x14ac:dyDescent="0.25">
      <c r="A635" s="55" t="s">
        <v>624</v>
      </c>
      <c r="B635" s="55" t="s">
        <v>624</v>
      </c>
      <c r="C635" s="60"/>
      <c r="D635" s="21">
        <v>35166</v>
      </c>
      <c r="E635" s="21"/>
      <c r="F635" t="s">
        <v>552</v>
      </c>
      <c r="AT635" s="48" t="s">
        <v>50</v>
      </c>
      <c r="AU635" s="48"/>
      <c r="AV635" s="48"/>
      <c r="AX635">
        <v>83</v>
      </c>
    </row>
    <row r="636" spans="1:53" x14ac:dyDescent="0.25">
      <c r="A636" s="55" t="s">
        <v>642</v>
      </c>
      <c r="B636" s="55" t="s">
        <v>642</v>
      </c>
      <c r="C636" s="60"/>
      <c r="D636" s="21">
        <v>35229</v>
      </c>
      <c r="E636" s="21"/>
      <c r="F636" t="s">
        <v>552</v>
      </c>
      <c r="AT636" s="48" t="s">
        <v>50</v>
      </c>
      <c r="AU636" s="48"/>
      <c r="AV636" s="48"/>
      <c r="AX636">
        <v>83</v>
      </c>
    </row>
    <row r="637" spans="1:53" x14ac:dyDescent="0.25">
      <c r="A637" s="55" t="s">
        <v>636</v>
      </c>
      <c r="B637" s="55" t="s">
        <v>636</v>
      </c>
      <c r="C637" s="60"/>
      <c r="D637" s="21">
        <v>35200</v>
      </c>
      <c r="E637" s="21"/>
      <c r="F637" t="s">
        <v>552</v>
      </c>
      <c r="AT637" s="48" t="s">
        <v>50</v>
      </c>
      <c r="AU637" s="48"/>
      <c r="AV637" s="48"/>
      <c r="AX637">
        <v>83</v>
      </c>
    </row>
    <row r="638" spans="1:53" x14ac:dyDescent="0.25">
      <c r="A638" s="55" t="s">
        <v>648</v>
      </c>
      <c r="B638" s="55" t="s">
        <v>648</v>
      </c>
      <c r="C638" s="60"/>
      <c r="D638" s="21">
        <v>35262</v>
      </c>
      <c r="E638" s="21"/>
      <c r="F638" t="s">
        <v>552</v>
      </c>
      <c r="AT638" s="48" t="s">
        <v>50</v>
      </c>
      <c r="AU638" s="48"/>
      <c r="AV638" s="48"/>
      <c r="AX638">
        <v>71</v>
      </c>
    </row>
    <row r="639" spans="1:53" x14ac:dyDescent="0.25">
      <c r="A639" s="55" t="s">
        <v>630</v>
      </c>
      <c r="B639" s="55" t="s">
        <v>630</v>
      </c>
      <c r="C639" s="60"/>
      <c r="D639" s="21">
        <v>35184</v>
      </c>
      <c r="E639" s="21"/>
      <c r="F639" t="s">
        <v>552</v>
      </c>
      <c r="AT639" s="48" t="s">
        <v>50</v>
      </c>
      <c r="AU639" s="48"/>
      <c r="AV639" s="48"/>
    </row>
    <row r="640" spans="1:53" x14ac:dyDescent="0.25">
      <c r="A640" s="55" t="s">
        <v>620</v>
      </c>
      <c r="B640" s="55" t="s">
        <v>620</v>
      </c>
      <c r="C640" s="60"/>
      <c r="D640" s="21">
        <v>35166</v>
      </c>
      <c r="E640" s="21"/>
      <c r="F640" t="s">
        <v>167</v>
      </c>
      <c r="AT640" s="48" t="s">
        <v>50</v>
      </c>
      <c r="AU640" s="48"/>
      <c r="AV640" s="48"/>
      <c r="AX640">
        <v>56</v>
      </c>
    </row>
    <row r="641" spans="1:50" x14ac:dyDescent="0.25">
      <c r="A641" s="55" t="s">
        <v>638</v>
      </c>
      <c r="B641" s="55" t="s">
        <v>638</v>
      </c>
      <c r="C641" s="60"/>
      <c r="D641" s="21">
        <v>35229</v>
      </c>
      <c r="E641" s="21"/>
      <c r="F641" t="s">
        <v>167</v>
      </c>
      <c r="AT641" s="48" t="s">
        <v>50</v>
      </c>
      <c r="AU641" s="48"/>
      <c r="AV641" s="48"/>
      <c r="AX641">
        <v>74</v>
      </c>
    </row>
    <row r="642" spans="1:50" x14ac:dyDescent="0.25">
      <c r="A642" s="55" t="s">
        <v>632</v>
      </c>
      <c r="B642" s="55" t="s">
        <v>632</v>
      </c>
      <c r="C642" s="60"/>
      <c r="D642" s="21">
        <v>35200</v>
      </c>
      <c r="E642" s="21"/>
      <c r="F642" t="s">
        <v>167</v>
      </c>
      <c r="AT642" s="48" t="s">
        <v>50</v>
      </c>
      <c r="AU642" s="48"/>
      <c r="AV642" s="48"/>
      <c r="AX642">
        <v>68</v>
      </c>
    </row>
    <row r="643" spans="1:50" x14ac:dyDescent="0.25">
      <c r="A643" s="55" t="s">
        <v>644</v>
      </c>
      <c r="B643" s="55" t="s">
        <v>644</v>
      </c>
      <c r="C643" s="60"/>
      <c r="D643" s="21">
        <v>35262</v>
      </c>
      <c r="E643" s="21"/>
      <c r="F643" t="s">
        <v>167</v>
      </c>
      <c r="AT643" s="48" t="s">
        <v>50</v>
      </c>
      <c r="AU643" s="48"/>
      <c r="AV643" s="48"/>
      <c r="AX643">
        <v>63</v>
      </c>
    </row>
    <row r="644" spans="1:50" x14ac:dyDescent="0.25">
      <c r="A644" s="55" t="s">
        <v>626</v>
      </c>
      <c r="B644" s="55" t="s">
        <v>626</v>
      </c>
      <c r="C644" s="60"/>
      <c r="D644" s="21">
        <v>35184</v>
      </c>
      <c r="E644" s="21"/>
      <c r="F644" t="s">
        <v>167</v>
      </c>
      <c r="AT644" s="48" t="s">
        <v>50</v>
      </c>
      <c r="AU644" s="48"/>
      <c r="AV644" s="48"/>
      <c r="AX644">
        <v>66</v>
      </c>
    </row>
    <row r="645" spans="1:50" x14ac:dyDescent="0.25">
      <c r="A645" s="55" t="s">
        <v>625</v>
      </c>
      <c r="B645" s="55" t="s">
        <v>625</v>
      </c>
      <c r="C645" s="60"/>
      <c r="D645" s="21">
        <v>35166</v>
      </c>
      <c r="E645" s="21"/>
      <c r="F645" t="s">
        <v>99</v>
      </c>
      <c r="AT645" s="48" t="s">
        <v>50</v>
      </c>
      <c r="AU645" s="48"/>
      <c r="AV645" s="48"/>
      <c r="AX645">
        <v>64</v>
      </c>
    </row>
    <row r="646" spans="1:50" x14ac:dyDescent="0.25">
      <c r="A646" s="55" t="s">
        <v>643</v>
      </c>
      <c r="B646" s="55" t="s">
        <v>643</v>
      </c>
      <c r="C646" s="60"/>
      <c r="D646" s="21">
        <v>35229</v>
      </c>
      <c r="E646" s="21"/>
      <c r="F646" t="s">
        <v>99</v>
      </c>
      <c r="AT646" s="48" t="s">
        <v>50</v>
      </c>
      <c r="AU646" s="48"/>
      <c r="AV646" s="48"/>
      <c r="AX646">
        <v>76</v>
      </c>
    </row>
    <row r="647" spans="1:50" x14ac:dyDescent="0.25">
      <c r="A647" s="55" t="s">
        <v>637</v>
      </c>
      <c r="B647" s="55" t="s">
        <v>637</v>
      </c>
      <c r="C647" s="60"/>
      <c r="D647" s="21">
        <v>35200</v>
      </c>
      <c r="E647" s="21"/>
      <c r="F647" t="s">
        <v>99</v>
      </c>
      <c r="AT647" s="48" t="s">
        <v>50</v>
      </c>
      <c r="AU647" s="48"/>
      <c r="AV647" s="48"/>
      <c r="AX647">
        <v>70</v>
      </c>
    </row>
    <row r="648" spans="1:50" x14ac:dyDescent="0.25">
      <c r="A648" s="55" t="s">
        <v>649</v>
      </c>
      <c r="B648" s="55" t="s">
        <v>649</v>
      </c>
      <c r="C648" s="60"/>
      <c r="D648" s="21">
        <v>35262</v>
      </c>
      <c r="E648" s="21"/>
      <c r="F648" t="s">
        <v>99</v>
      </c>
      <c r="AT648" s="48" t="s">
        <v>50</v>
      </c>
      <c r="AU648" s="48"/>
      <c r="AV648" s="48"/>
      <c r="AX648">
        <v>66</v>
      </c>
    </row>
    <row r="649" spans="1:50" x14ac:dyDescent="0.25">
      <c r="A649" s="55" t="s">
        <v>631</v>
      </c>
      <c r="B649" s="55" t="s">
        <v>631</v>
      </c>
      <c r="C649" s="60"/>
      <c r="D649" s="21">
        <v>35184</v>
      </c>
      <c r="E649" s="21"/>
      <c r="F649" t="s">
        <v>99</v>
      </c>
      <c r="AT649" s="48" t="s">
        <v>50</v>
      </c>
      <c r="AU649" s="48"/>
      <c r="AV649" s="48"/>
    </row>
    <row r="650" spans="1:50" x14ac:dyDescent="0.25">
      <c r="A650" s="55" t="s">
        <v>622</v>
      </c>
      <c r="B650" s="55" t="s">
        <v>622</v>
      </c>
      <c r="C650" s="60"/>
      <c r="D650" s="21">
        <v>35166</v>
      </c>
      <c r="E650" s="21"/>
      <c r="F650" t="s">
        <v>548</v>
      </c>
      <c r="AT650" s="48" t="s">
        <v>50</v>
      </c>
      <c r="AU650" s="48"/>
      <c r="AV650" s="48"/>
      <c r="AX650">
        <v>107</v>
      </c>
    </row>
    <row r="651" spans="1:50" x14ac:dyDescent="0.25">
      <c r="A651" s="55" t="s">
        <v>640</v>
      </c>
      <c r="B651" s="55" t="s">
        <v>640</v>
      </c>
      <c r="C651" s="60"/>
      <c r="D651" s="21">
        <v>35229</v>
      </c>
      <c r="E651" s="21"/>
      <c r="F651" t="s">
        <v>548</v>
      </c>
      <c r="AT651" s="48" t="s">
        <v>50</v>
      </c>
      <c r="AU651" s="48"/>
      <c r="AV651" s="48"/>
      <c r="AX651">
        <v>88</v>
      </c>
    </row>
    <row r="652" spans="1:50" x14ac:dyDescent="0.25">
      <c r="A652" s="55" t="s">
        <v>634</v>
      </c>
      <c r="B652" s="55" t="s">
        <v>634</v>
      </c>
      <c r="C652" s="60"/>
      <c r="D652" s="21">
        <v>35200</v>
      </c>
      <c r="E652" s="21"/>
      <c r="F652" t="s">
        <v>548</v>
      </c>
      <c r="AT652" s="48" t="s">
        <v>50</v>
      </c>
      <c r="AU652" s="48"/>
      <c r="AV652" s="48"/>
      <c r="AX652">
        <v>95</v>
      </c>
    </row>
    <row r="653" spans="1:50" x14ac:dyDescent="0.25">
      <c r="A653" s="55" t="s">
        <v>646</v>
      </c>
      <c r="B653" s="55" t="s">
        <v>646</v>
      </c>
      <c r="C653" s="60"/>
      <c r="D653" s="21">
        <v>35262</v>
      </c>
      <c r="E653" s="21"/>
      <c r="F653" t="s">
        <v>548</v>
      </c>
      <c r="AT653" s="48" t="s">
        <v>50</v>
      </c>
      <c r="AU653" s="48"/>
      <c r="AV653" s="48"/>
      <c r="AX653">
        <v>76</v>
      </c>
    </row>
    <row r="654" spans="1:50" x14ac:dyDescent="0.25">
      <c r="A654" s="55" t="s">
        <v>628</v>
      </c>
      <c r="B654" s="55" t="s">
        <v>628</v>
      </c>
      <c r="C654" s="60"/>
      <c r="D654" s="21">
        <v>35184</v>
      </c>
      <c r="E654" s="21"/>
      <c r="F654" t="s">
        <v>548</v>
      </c>
      <c r="AT654" s="48" t="s">
        <v>50</v>
      </c>
      <c r="AU654" s="48"/>
      <c r="AV654" s="48"/>
      <c r="AX654">
        <v>100</v>
      </c>
    </row>
    <row r="655" spans="1:50" x14ac:dyDescent="0.25">
      <c r="A655" s="55" t="s">
        <v>623</v>
      </c>
      <c r="B655" s="55" t="s">
        <v>623</v>
      </c>
      <c r="C655" s="60"/>
      <c r="D655" s="21">
        <v>35166</v>
      </c>
      <c r="E655" s="21"/>
      <c r="F655" t="s">
        <v>550</v>
      </c>
      <c r="AT655" s="48" t="s">
        <v>50</v>
      </c>
      <c r="AU655" s="48"/>
      <c r="AV655" s="48"/>
      <c r="AX655">
        <v>109</v>
      </c>
    </row>
    <row r="656" spans="1:50" x14ac:dyDescent="0.25">
      <c r="A656" s="55" t="s">
        <v>641</v>
      </c>
      <c r="B656" s="55" t="s">
        <v>641</v>
      </c>
      <c r="C656" s="60"/>
      <c r="D656" s="21">
        <v>35229</v>
      </c>
      <c r="E656" s="21"/>
      <c r="F656" t="s">
        <v>550</v>
      </c>
      <c r="AT656" s="48" t="s">
        <v>50</v>
      </c>
      <c r="AU656" s="48"/>
      <c r="AV656" s="48"/>
      <c r="AX656">
        <v>88</v>
      </c>
    </row>
    <row r="657" spans="1:64" x14ac:dyDescent="0.25">
      <c r="A657" s="55" t="s">
        <v>635</v>
      </c>
      <c r="B657" s="55" t="s">
        <v>635</v>
      </c>
      <c r="C657" s="60"/>
      <c r="D657" s="21">
        <v>35200</v>
      </c>
      <c r="E657" s="21"/>
      <c r="F657" t="s">
        <v>550</v>
      </c>
      <c r="AT657" s="48" t="s">
        <v>50</v>
      </c>
      <c r="AU657" s="48"/>
      <c r="AV657" s="48"/>
      <c r="AX657">
        <v>96</v>
      </c>
    </row>
    <row r="658" spans="1:64" x14ac:dyDescent="0.25">
      <c r="A658" s="55" t="s">
        <v>647</v>
      </c>
      <c r="B658" s="55" t="s">
        <v>647</v>
      </c>
      <c r="C658" s="60"/>
      <c r="D658" s="21">
        <v>35262</v>
      </c>
      <c r="E658" s="21"/>
      <c r="F658" t="s">
        <v>550</v>
      </c>
      <c r="AT658" s="48" t="s">
        <v>50</v>
      </c>
      <c r="AU658" s="48"/>
      <c r="AV658" s="48"/>
      <c r="AX658">
        <v>76</v>
      </c>
    </row>
    <row r="659" spans="1:64" x14ac:dyDescent="0.25">
      <c r="A659" s="55" t="s">
        <v>629</v>
      </c>
      <c r="B659" s="55" t="s">
        <v>629</v>
      </c>
      <c r="C659" s="60"/>
      <c r="D659" s="21">
        <v>35184</v>
      </c>
      <c r="E659" s="21"/>
      <c r="F659" t="s">
        <v>550</v>
      </c>
      <c r="AT659" s="48" t="s">
        <v>50</v>
      </c>
      <c r="AU659" s="48"/>
      <c r="AV659" s="48"/>
      <c r="AX659">
        <v>101</v>
      </c>
    </row>
    <row r="660" spans="1:64" x14ac:dyDescent="0.25">
      <c r="A660" s="63" t="s">
        <v>506</v>
      </c>
      <c r="B660" s="63" t="s">
        <v>506</v>
      </c>
      <c r="C660" s="60">
        <v>40703</v>
      </c>
      <c r="F660" t="s">
        <v>486</v>
      </c>
      <c r="BA660">
        <v>12</v>
      </c>
      <c r="BL660">
        <v>1.8</v>
      </c>
    </row>
    <row r="661" spans="1:64" x14ac:dyDescent="0.25">
      <c r="A661" s="63" t="s">
        <v>506</v>
      </c>
      <c r="B661" s="63" t="s">
        <v>506</v>
      </c>
      <c r="C661" s="60">
        <v>40709</v>
      </c>
      <c r="F661" t="s">
        <v>486</v>
      </c>
      <c r="BA661">
        <v>12</v>
      </c>
      <c r="BL661">
        <v>2.2000000000000002</v>
      </c>
    </row>
    <row r="662" spans="1:64" x14ac:dyDescent="0.25">
      <c r="A662" s="63" t="s">
        <v>506</v>
      </c>
      <c r="B662" s="63" t="s">
        <v>506</v>
      </c>
      <c r="C662" s="60">
        <v>40716</v>
      </c>
      <c r="F662" t="s">
        <v>486</v>
      </c>
      <c r="BA662">
        <v>13</v>
      </c>
      <c r="BL662">
        <v>2.8</v>
      </c>
    </row>
    <row r="663" spans="1:64" x14ac:dyDescent="0.25">
      <c r="A663" s="63" t="s">
        <v>506</v>
      </c>
      <c r="B663" s="63" t="s">
        <v>506</v>
      </c>
      <c r="C663" s="60">
        <v>40725</v>
      </c>
      <c r="F663" t="s">
        <v>486</v>
      </c>
      <c r="BA663">
        <v>14</v>
      </c>
      <c r="BL663">
        <v>3.6</v>
      </c>
    </row>
    <row r="664" spans="1:64" x14ac:dyDescent="0.25">
      <c r="A664" s="63" t="s">
        <v>506</v>
      </c>
      <c r="B664" s="63" t="s">
        <v>506</v>
      </c>
      <c r="C664" s="60">
        <v>40736</v>
      </c>
      <c r="F664" t="s">
        <v>486</v>
      </c>
      <c r="BA664">
        <v>15</v>
      </c>
      <c r="BL664">
        <v>4.5</v>
      </c>
    </row>
    <row r="665" spans="1:64" x14ac:dyDescent="0.25">
      <c r="A665" s="63" t="s">
        <v>506</v>
      </c>
      <c r="B665" s="63" t="s">
        <v>506</v>
      </c>
      <c r="C665" s="60">
        <v>40746</v>
      </c>
      <c r="F665" t="s">
        <v>486</v>
      </c>
      <c r="BA665">
        <v>30</v>
      </c>
      <c r="BL665">
        <v>5.0999999999999996</v>
      </c>
    </row>
    <row r="666" spans="1:64" x14ac:dyDescent="0.25">
      <c r="A666" s="63" t="s">
        <v>506</v>
      </c>
      <c r="B666" s="63" t="s">
        <v>506</v>
      </c>
      <c r="C666" s="60">
        <v>40756</v>
      </c>
      <c r="F666" t="s">
        <v>486</v>
      </c>
      <c r="BA666">
        <v>31</v>
      </c>
    </row>
    <row r="667" spans="1:64" x14ac:dyDescent="0.25">
      <c r="A667" s="63" t="s">
        <v>506</v>
      </c>
      <c r="B667" s="63" t="s">
        <v>506</v>
      </c>
      <c r="C667" s="60">
        <v>40765</v>
      </c>
      <c r="F667" t="s">
        <v>486</v>
      </c>
      <c r="BA667">
        <v>31</v>
      </c>
    </row>
    <row r="668" spans="1:64" x14ac:dyDescent="0.25">
      <c r="A668" s="63" t="s">
        <v>506</v>
      </c>
      <c r="B668" s="63" t="s">
        <v>506</v>
      </c>
      <c r="C668" s="60">
        <v>40773</v>
      </c>
      <c r="F668" t="s">
        <v>486</v>
      </c>
      <c r="BA668">
        <v>37</v>
      </c>
    </row>
    <row r="669" spans="1:64" x14ac:dyDescent="0.25">
      <c r="A669" s="63" t="s">
        <v>506</v>
      </c>
      <c r="B669" s="63" t="s">
        <v>506</v>
      </c>
      <c r="C669" s="60">
        <v>40784</v>
      </c>
      <c r="F669" t="s">
        <v>486</v>
      </c>
      <c r="BA669">
        <v>49</v>
      </c>
    </row>
    <row r="670" spans="1:64" x14ac:dyDescent="0.25">
      <c r="A670" s="63" t="s">
        <v>506</v>
      </c>
      <c r="B670" s="63" t="s">
        <v>506</v>
      </c>
      <c r="C670" s="60">
        <v>40794</v>
      </c>
      <c r="F670" t="s">
        <v>486</v>
      </c>
      <c r="BA670">
        <v>56</v>
      </c>
    </row>
    <row r="671" spans="1:64" x14ac:dyDescent="0.25">
      <c r="A671" s="63" t="s">
        <v>506</v>
      </c>
      <c r="B671" s="63" t="s">
        <v>506</v>
      </c>
      <c r="C671" s="60">
        <v>40807</v>
      </c>
      <c r="F671" t="s">
        <v>486</v>
      </c>
      <c r="BA671">
        <v>64</v>
      </c>
    </row>
    <row r="672" spans="1:64" x14ac:dyDescent="0.25">
      <c r="A672" s="63" t="s">
        <v>506</v>
      </c>
      <c r="B672" s="63" t="s">
        <v>506</v>
      </c>
      <c r="C672" s="60">
        <v>40819</v>
      </c>
      <c r="F672" t="s">
        <v>486</v>
      </c>
      <c r="BA672">
        <v>70</v>
      </c>
    </row>
    <row r="673" spans="1:64" x14ac:dyDescent="0.25">
      <c r="A673" s="63" t="s">
        <v>506</v>
      </c>
      <c r="B673" s="63" t="s">
        <v>506</v>
      </c>
      <c r="C673" s="60">
        <v>40826</v>
      </c>
      <c r="F673" t="s">
        <v>486</v>
      </c>
      <c r="BA673">
        <v>75</v>
      </c>
    </row>
    <row r="674" spans="1:64" x14ac:dyDescent="0.25">
      <c r="A674" s="63" t="s">
        <v>506</v>
      </c>
      <c r="B674" s="63" t="s">
        <v>506</v>
      </c>
      <c r="C674" s="60">
        <v>40833</v>
      </c>
      <c r="F674" t="s">
        <v>486</v>
      </c>
      <c r="BA674">
        <v>79</v>
      </c>
    </row>
    <row r="675" spans="1:64" x14ac:dyDescent="0.25">
      <c r="A675" s="63" t="s">
        <v>506</v>
      </c>
      <c r="B675" s="63" t="s">
        <v>506</v>
      </c>
      <c r="C675" s="60">
        <v>40841</v>
      </c>
      <c r="F675" t="s">
        <v>486</v>
      </c>
      <c r="BA675">
        <v>81</v>
      </c>
    </row>
    <row r="676" spans="1:64" x14ac:dyDescent="0.25">
      <c r="A676" s="63" t="s">
        <v>506</v>
      </c>
      <c r="B676" s="63" t="s">
        <v>506</v>
      </c>
      <c r="C676" s="60">
        <v>40850</v>
      </c>
      <c r="F676" t="s">
        <v>486</v>
      </c>
      <c r="BA676">
        <v>83</v>
      </c>
    </row>
    <row r="677" spans="1:64" x14ac:dyDescent="0.25">
      <c r="A677" s="63" t="s">
        <v>506</v>
      </c>
      <c r="B677" s="63" t="s">
        <v>506</v>
      </c>
      <c r="C677" s="60">
        <v>40857</v>
      </c>
      <c r="F677" t="s">
        <v>486</v>
      </c>
      <c r="BA677">
        <v>87</v>
      </c>
    </row>
    <row r="678" spans="1:64" x14ac:dyDescent="0.25">
      <c r="A678" s="63" t="s">
        <v>506</v>
      </c>
      <c r="B678" s="63" t="s">
        <v>506</v>
      </c>
      <c r="C678" s="60">
        <v>40865</v>
      </c>
      <c r="F678" t="s">
        <v>486</v>
      </c>
      <c r="BA678">
        <v>90</v>
      </c>
    </row>
    <row r="679" spans="1:64" x14ac:dyDescent="0.25">
      <c r="A679" s="63" t="s">
        <v>507</v>
      </c>
      <c r="B679" s="63" t="s">
        <v>507</v>
      </c>
      <c r="C679" s="60">
        <v>40703</v>
      </c>
      <c r="F679" t="s">
        <v>157</v>
      </c>
      <c r="BA679">
        <v>12</v>
      </c>
      <c r="BL679">
        <v>1.9</v>
      </c>
    </row>
    <row r="680" spans="1:64" x14ac:dyDescent="0.25">
      <c r="A680" s="63" t="s">
        <v>507</v>
      </c>
      <c r="B680" s="63" t="s">
        <v>507</v>
      </c>
      <c r="C680" s="60">
        <v>40709</v>
      </c>
      <c r="F680" t="s">
        <v>157</v>
      </c>
      <c r="BA680">
        <v>12</v>
      </c>
      <c r="BL680">
        <v>2.2999999999999998</v>
      </c>
    </row>
    <row r="681" spans="1:64" x14ac:dyDescent="0.25">
      <c r="A681" s="63" t="s">
        <v>507</v>
      </c>
      <c r="B681" s="63" t="s">
        <v>507</v>
      </c>
      <c r="C681" s="60">
        <v>40716</v>
      </c>
      <c r="F681" t="s">
        <v>157</v>
      </c>
      <c r="BA681">
        <v>13</v>
      </c>
      <c r="BL681">
        <v>3</v>
      </c>
    </row>
    <row r="682" spans="1:64" x14ac:dyDescent="0.25">
      <c r="A682" s="63" t="s">
        <v>507</v>
      </c>
      <c r="B682" s="63" t="s">
        <v>507</v>
      </c>
      <c r="C682" s="60">
        <v>40725</v>
      </c>
      <c r="F682" t="s">
        <v>157</v>
      </c>
      <c r="BA682">
        <v>14</v>
      </c>
      <c r="BL682">
        <v>3.8</v>
      </c>
    </row>
    <row r="683" spans="1:64" x14ac:dyDescent="0.25">
      <c r="A683" s="63" t="s">
        <v>507</v>
      </c>
      <c r="B683" s="63" t="s">
        <v>507</v>
      </c>
      <c r="C683" s="60">
        <v>40736</v>
      </c>
      <c r="F683" t="s">
        <v>157</v>
      </c>
      <c r="BA683">
        <v>15</v>
      </c>
      <c r="BL683">
        <v>4.8</v>
      </c>
    </row>
    <row r="684" spans="1:64" x14ac:dyDescent="0.25">
      <c r="A684" s="63" t="s">
        <v>507</v>
      </c>
      <c r="B684" s="63" t="s">
        <v>507</v>
      </c>
      <c r="C684" s="60">
        <v>40746</v>
      </c>
      <c r="F684" t="s">
        <v>157</v>
      </c>
      <c r="BA684">
        <v>16</v>
      </c>
      <c r="BL684">
        <v>5.5</v>
      </c>
    </row>
    <row r="685" spans="1:64" x14ac:dyDescent="0.25">
      <c r="A685" s="63" t="s">
        <v>507</v>
      </c>
      <c r="B685" s="63" t="s">
        <v>507</v>
      </c>
      <c r="C685" s="60">
        <v>40756</v>
      </c>
      <c r="F685" t="s">
        <v>157</v>
      </c>
      <c r="BA685">
        <v>30</v>
      </c>
      <c r="BL685">
        <v>6.2</v>
      </c>
    </row>
    <row r="686" spans="1:64" x14ac:dyDescent="0.25">
      <c r="A686" s="63" t="s">
        <v>507</v>
      </c>
      <c r="B686" s="63" t="s">
        <v>507</v>
      </c>
      <c r="C686" s="60">
        <v>40765</v>
      </c>
      <c r="F686" t="s">
        <v>157</v>
      </c>
      <c r="BA686">
        <v>30</v>
      </c>
    </row>
    <row r="687" spans="1:64" x14ac:dyDescent="0.25">
      <c r="A687" s="63" t="s">
        <v>507</v>
      </c>
      <c r="B687" s="63" t="s">
        <v>507</v>
      </c>
      <c r="C687" s="60">
        <v>40773</v>
      </c>
      <c r="F687" t="s">
        <v>157</v>
      </c>
      <c r="BA687">
        <v>31</v>
      </c>
    </row>
    <row r="688" spans="1:64" x14ac:dyDescent="0.25">
      <c r="A688" s="63" t="s">
        <v>507</v>
      </c>
      <c r="B688" s="63" t="s">
        <v>507</v>
      </c>
      <c r="C688" s="60">
        <v>40784</v>
      </c>
      <c r="F688" t="s">
        <v>157</v>
      </c>
      <c r="BA688">
        <v>31</v>
      </c>
    </row>
    <row r="689" spans="1:64" x14ac:dyDescent="0.25">
      <c r="A689" s="63" t="s">
        <v>507</v>
      </c>
      <c r="B689" s="63" t="s">
        <v>507</v>
      </c>
      <c r="C689" s="60">
        <v>40794</v>
      </c>
      <c r="F689" t="s">
        <v>157</v>
      </c>
      <c r="BA689">
        <v>37</v>
      </c>
    </row>
    <row r="690" spans="1:64" x14ac:dyDescent="0.25">
      <c r="A690" s="63" t="s">
        <v>507</v>
      </c>
      <c r="B690" s="63" t="s">
        <v>507</v>
      </c>
      <c r="C690" s="60">
        <v>40807</v>
      </c>
      <c r="F690" t="s">
        <v>157</v>
      </c>
      <c r="BA690">
        <v>41</v>
      </c>
    </row>
    <row r="691" spans="1:64" x14ac:dyDescent="0.25">
      <c r="A691" s="63" t="s">
        <v>507</v>
      </c>
      <c r="B691" s="63" t="s">
        <v>507</v>
      </c>
      <c r="C691" s="60">
        <v>40819</v>
      </c>
      <c r="F691" t="s">
        <v>157</v>
      </c>
      <c r="BA691">
        <v>58</v>
      </c>
    </row>
    <row r="692" spans="1:64" x14ac:dyDescent="0.25">
      <c r="A692" s="63" t="s">
        <v>507</v>
      </c>
      <c r="B692" s="63" t="s">
        <v>507</v>
      </c>
      <c r="C692" s="60">
        <v>40826</v>
      </c>
      <c r="F692" t="s">
        <v>157</v>
      </c>
      <c r="BA692">
        <v>56</v>
      </c>
    </row>
    <row r="693" spans="1:64" x14ac:dyDescent="0.25">
      <c r="A693" s="63" t="s">
        <v>507</v>
      </c>
      <c r="B693" s="63" t="s">
        <v>507</v>
      </c>
      <c r="C693" s="60">
        <v>40833</v>
      </c>
      <c r="F693" t="s">
        <v>157</v>
      </c>
      <c r="BA693">
        <v>70</v>
      </c>
    </row>
    <row r="694" spans="1:64" x14ac:dyDescent="0.25">
      <c r="A694" s="63" t="s">
        <v>507</v>
      </c>
      <c r="B694" s="63" t="s">
        <v>507</v>
      </c>
      <c r="C694" s="60">
        <v>40841</v>
      </c>
      <c r="F694" t="s">
        <v>157</v>
      </c>
      <c r="BA694">
        <v>81</v>
      </c>
    </row>
    <row r="695" spans="1:64" x14ac:dyDescent="0.25">
      <c r="A695" s="63" t="s">
        <v>507</v>
      </c>
      <c r="B695" s="63" t="s">
        <v>507</v>
      </c>
      <c r="C695" s="60">
        <v>40850</v>
      </c>
      <c r="F695" t="s">
        <v>157</v>
      </c>
      <c r="BA695">
        <v>81</v>
      </c>
    </row>
    <row r="696" spans="1:64" x14ac:dyDescent="0.25">
      <c r="A696" s="63" t="s">
        <v>507</v>
      </c>
      <c r="B696" s="63" t="s">
        <v>507</v>
      </c>
      <c r="C696" s="60">
        <v>40857</v>
      </c>
      <c r="F696" t="s">
        <v>157</v>
      </c>
      <c r="BA696">
        <v>81</v>
      </c>
    </row>
    <row r="697" spans="1:64" x14ac:dyDescent="0.25">
      <c r="A697" s="63" t="s">
        <v>507</v>
      </c>
      <c r="B697" s="63" t="s">
        <v>507</v>
      </c>
      <c r="C697" s="60">
        <v>40865</v>
      </c>
      <c r="F697" t="s">
        <v>157</v>
      </c>
      <c r="BA697">
        <v>87</v>
      </c>
    </row>
    <row r="698" spans="1:64" x14ac:dyDescent="0.25">
      <c r="A698" s="63" t="s">
        <v>507</v>
      </c>
      <c r="B698" s="63" t="s">
        <v>507</v>
      </c>
      <c r="C698" s="60">
        <v>40871</v>
      </c>
      <c r="F698" t="s">
        <v>157</v>
      </c>
      <c r="BA698">
        <v>90</v>
      </c>
    </row>
    <row r="699" spans="1:64" x14ac:dyDescent="0.25">
      <c r="A699" s="63" t="s">
        <v>508</v>
      </c>
      <c r="B699" s="63" t="s">
        <v>508</v>
      </c>
      <c r="C699" s="60">
        <v>40703</v>
      </c>
      <c r="F699" t="s">
        <v>159</v>
      </c>
      <c r="BA699">
        <v>12</v>
      </c>
      <c r="BL699">
        <v>1.6</v>
      </c>
    </row>
    <row r="700" spans="1:64" x14ac:dyDescent="0.25">
      <c r="A700" s="63" t="s">
        <v>508</v>
      </c>
      <c r="B700" s="63" t="s">
        <v>508</v>
      </c>
      <c r="C700" s="60">
        <v>40709</v>
      </c>
      <c r="F700" t="s">
        <v>159</v>
      </c>
      <c r="BA700">
        <v>12</v>
      </c>
      <c r="BL700">
        <v>2.2000000000000002</v>
      </c>
    </row>
    <row r="701" spans="1:64" x14ac:dyDescent="0.25">
      <c r="A701" s="63" t="s">
        <v>508</v>
      </c>
      <c r="B701" s="63" t="s">
        <v>508</v>
      </c>
      <c r="C701" s="60">
        <v>40716</v>
      </c>
      <c r="F701" t="s">
        <v>159</v>
      </c>
      <c r="BA701">
        <v>12</v>
      </c>
      <c r="BL701">
        <v>2.7</v>
      </c>
    </row>
    <row r="702" spans="1:64" x14ac:dyDescent="0.25">
      <c r="A702" s="63" t="s">
        <v>508</v>
      </c>
      <c r="B702" s="63" t="s">
        <v>508</v>
      </c>
      <c r="C702" s="60">
        <v>40725</v>
      </c>
      <c r="F702" t="s">
        <v>159</v>
      </c>
      <c r="BA702">
        <v>13</v>
      </c>
      <c r="BL702">
        <v>3.5</v>
      </c>
    </row>
    <row r="703" spans="1:64" x14ac:dyDescent="0.25">
      <c r="A703" s="63" t="s">
        <v>508</v>
      </c>
      <c r="B703" s="63" t="s">
        <v>508</v>
      </c>
      <c r="C703" s="60">
        <v>40736</v>
      </c>
      <c r="F703" t="s">
        <v>159</v>
      </c>
      <c r="BA703">
        <v>14</v>
      </c>
      <c r="BL703">
        <v>4</v>
      </c>
    </row>
    <row r="704" spans="1:64" x14ac:dyDescent="0.25">
      <c r="A704" s="63" t="s">
        <v>508</v>
      </c>
      <c r="B704" s="63" t="s">
        <v>508</v>
      </c>
      <c r="C704" s="60">
        <v>40746</v>
      </c>
      <c r="F704" t="s">
        <v>159</v>
      </c>
      <c r="BA704">
        <v>30</v>
      </c>
      <c r="BL704">
        <v>4.4000000000000004</v>
      </c>
    </row>
    <row r="705" spans="1:64" x14ac:dyDescent="0.25">
      <c r="A705" s="63" t="s">
        <v>508</v>
      </c>
      <c r="B705" s="63" t="s">
        <v>508</v>
      </c>
      <c r="C705" s="60">
        <v>40756</v>
      </c>
      <c r="F705" t="s">
        <v>159</v>
      </c>
      <c r="BA705">
        <v>30</v>
      </c>
    </row>
    <row r="706" spans="1:64" x14ac:dyDescent="0.25">
      <c r="A706" s="63" t="s">
        <v>508</v>
      </c>
      <c r="B706" s="63" t="s">
        <v>508</v>
      </c>
      <c r="C706" s="60">
        <v>40765</v>
      </c>
      <c r="F706" t="s">
        <v>159</v>
      </c>
      <c r="BA706">
        <v>30</v>
      </c>
    </row>
    <row r="707" spans="1:64" x14ac:dyDescent="0.25">
      <c r="A707" s="63" t="s">
        <v>508</v>
      </c>
      <c r="B707" s="63" t="s">
        <v>508</v>
      </c>
      <c r="C707" s="60">
        <v>40773</v>
      </c>
      <c r="F707" t="s">
        <v>159</v>
      </c>
      <c r="BA707">
        <v>31</v>
      </c>
    </row>
    <row r="708" spans="1:64" x14ac:dyDescent="0.25">
      <c r="A708" s="63" t="s">
        <v>508</v>
      </c>
      <c r="B708" s="63" t="s">
        <v>508</v>
      </c>
      <c r="C708" s="60">
        <v>40784</v>
      </c>
      <c r="F708" t="s">
        <v>159</v>
      </c>
      <c r="BA708">
        <v>37</v>
      </c>
    </row>
    <row r="709" spans="1:64" x14ac:dyDescent="0.25">
      <c r="A709" s="63" t="s">
        <v>508</v>
      </c>
      <c r="B709" s="63" t="s">
        <v>508</v>
      </c>
      <c r="C709" s="60">
        <v>40794</v>
      </c>
      <c r="F709" t="s">
        <v>159</v>
      </c>
      <c r="BA709">
        <v>39</v>
      </c>
    </row>
    <row r="710" spans="1:64" x14ac:dyDescent="0.25">
      <c r="A710" s="63" t="s">
        <v>508</v>
      </c>
      <c r="B710" s="63" t="s">
        <v>508</v>
      </c>
      <c r="C710" s="60">
        <v>40807</v>
      </c>
      <c r="F710" t="s">
        <v>159</v>
      </c>
      <c r="BA710">
        <v>49</v>
      </c>
    </row>
    <row r="711" spans="1:64" x14ac:dyDescent="0.25">
      <c r="A711" s="63" t="s">
        <v>508</v>
      </c>
      <c r="B711" s="63" t="s">
        <v>508</v>
      </c>
      <c r="C711" s="60">
        <v>40819</v>
      </c>
      <c r="F711" t="s">
        <v>159</v>
      </c>
      <c r="BA711">
        <v>66</v>
      </c>
    </row>
    <row r="712" spans="1:64" x14ac:dyDescent="0.25">
      <c r="A712" s="63" t="s">
        <v>508</v>
      </c>
      <c r="B712" s="63" t="s">
        <v>508</v>
      </c>
      <c r="C712" s="60">
        <v>40826</v>
      </c>
      <c r="F712" t="s">
        <v>159</v>
      </c>
      <c r="BA712">
        <v>70</v>
      </c>
    </row>
    <row r="713" spans="1:64" x14ac:dyDescent="0.25">
      <c r="A713" s="63" t="s">
        <v>508</v>
      </c>
      <c r="B713" s="63" t="s">
        <v>508</v>
      </c>
      <c r="C713" s="60">
        <v>40833</v>
      </c>
      <c r="F713" t="s">
        <v>159</v>
      </c>
      <c r="BA713">
        <v>75</v>
      </c>
    </row>
    <row r="714" spans="1:64" x14ac:dyDescent="0.25">
      <c r="A714" s="63" t="s">
        <v>508</v>
      </c>
      <c r="B714" s="63" t="s">
        <v>508</v>
      </c>
      <c r="C714" s="60">
        <v>40841</v>
      </c>
      <c r="F714" t="s">
        <v>159</v>
      </c>
      <c r="BA714">
        <v>83</v>
      </c>
    </row>
    <row r="715" spans="1:64" x14ac:dyDescent="0.25">
      <c r="A715" s="63" t="s">
        <v>508</v>
      </c>
      <c r="B715" s="63" t="s">
        <v>508</v>
      </c>
      <c r="C715" s="60">
        <v>40850</v>
      </c>
      <c r="F715" t="s">
        <v>159</v>
      </c>
      <c r="BA715">
        <v>81</v>
      </c>
    </row>
    <row r="716" spans="1:64" x14ac:dyDescent="0.25">
      <c r="A716" s="63" t="s">
        <v>508</v>
      </c>
      <c r="B716" s="63" t="s">
        <v>508</v>
      </c>
      <c r="C716" s="60">
        <v>40857</v>
      </c>
      <c r="F716" t="s">
        <v>159</v>
      </c>
      <c r="BA716">
        <v>87</v>
      </c>
    </row>
    <row r="717" spans="1:64" x14ac:dyDescent="0.25">
      <c r="A717" s="63" t="s">
        <v>508</v>
      </c>
      <c r="B717" s="63" t="s">
        <v>508</v>
      </c>
      <c r="C717" s="60">
        <v>40865</v>
      </c>
      <c r="F717" t="s">
        <v>159</v>
      </c>
      <c r="BA717">
        <v>90</v>
      </c>
    </row>
    <row r="718" spans="1:64" x14ac:dyDescent="0.25">
      <c r="A718" s="63" t="s">
        <v>509</v>
      </c>
      <c r="B718" s="63" t="s">
        <v>509</v>
      </c>
      <c r="C718" s="60">
        <v>40703</v>
      </c>
      <c r="F718" t="s">
        <v>490</v>
      </c>
      <c r="BA718">
        <v>12</v>
      </c>
      <c r="BL718">
        <v>1.8</v>
      </c>
    </row>
    <row r="719" spans="1:64" x14ac:dyDescent="0.25">
      <c r="A719" s="63" t="s">
        <v>509</v>
      </c>
      <c r="B719" s="63" t="s">
        <v>509</v>
      </c>
      <c r="C719" s="60">
        <v>40709</v>
      </c>
      <c r="F719" t="s">
        <v>490</v>
      </c>
      <c r="BA719">
        <v>12</v>
      </c>
      <c r="BL719">
        <v>2.1</v>
      </c>
    </row>
    <row r="720" spans="1:64" x14ac:dyDescent="0.25">
      <c r="A720" s="63" t="s">
        <v>509</v>
      </c>
      <c r="B720" s="63" t="s">
        <v>509</v>
      </c>
      <c r="C720" s="60">
        <v>40716</v>
      </c>
      <c r="F720" t="s">
        <v>490</v>
      </c>
      <c r="BA720">
        <v>13</v>
      </c>
      <c r="BL720">
        <v>2.8</v>
      </c>
    </row>
    <row r="721" spans="1:64" x14ac:dyDescent="0.25">
      <c r="A721" s="63" t="s">
        <v>509</v>
      </c>
      <c r="B721" s="63" t="s">
        <v>509</v>
      </c>
      <c r="C721" s="60">
        <v>40725</v>
      </c>
      <c r="F721" t="s">
        <v>490</v>
      </c>
      <c r="BA721">
        <v>14</v>
      </c>
      <c r="BL721">
        <v>3.5</v>
      </c>
    </row>
    <row r="722" spans="1:64" x14ac:dyDescent="0.25">
      <c r="A722" s="63" t="s">
        <v>509</v>
      </c>
      <c r="B722" s="63" t="s">
        <v>509</v>
      </c>
      <c r="C722" s="60">
        <v>40736</v>
      </c>
      <c r="F722" t="s">
        <v>490</v>
      </c>
      <c r="BA722">
        <v>15</v>
      </c>
      <c r="BL722">
        <v>4.3</v>
      </c>
    </row>
    <row r="723" spans="1:64" x14ac:dyDescent="0.25">
      <c r="A723" s="63" t="s">
        <v>509</v>
      </c>
      <c r="B723" s="63" t="s">
        <v>509</v>
      </c>
      <c r="C723" s="60">
        <v>40746</v>
      </c>
      <c r="F723" t="s">
        <v>490</v>
      </c>
      <c r="BA723">
        <v>15</v>
      </c>
      <c r="BL723">
        <v>4.8</v>
      </c>
    </row>
    <row r="724" spans="1:64" x14ac:dyDescent="0.25">
      <c r="A724" s="63" t="s">
        <v>509</v>
      </c>
      <c r="B724" s="63" t="s">
        <v>509</v>
      </c>
      <c r="C724" s="60">
        <v>40756</v>
      </c>
      <c r="F724" t="s">
        <v>490</v>
      </c>
      <c r="BA724">
        <v>30</v>
      </c>
      <c r="BL724">
        <v>5.9</v>
      </c>
    </row>
    <row r="725" spans="1:64" x14ac:dyDescent="0.25">
      <c r="A725" s="63" t="s">
        <v>509</v>
      </c>
      <c r="B725" s="63" t="s">
        <v>509</v>
      </c>
      <c r="C725" s="60">
        <v>40765</v>
      </c>
      <c r="F725" t="s">
        <v>490</v>
      </c>
      <c r="BA725">
        <v>30</v>
      </c>
    </row>
    <row r="726" spans="1:64" x14ac:dyDescent="0.25">
      <c r="A726" s="63" t="s">
        <v>509</v>
      </c>
      <c r="B726" s="63" t="s">
        <v>509</v>
      </c>
      <c r="C726" s="60">
        <v>40773</v>
      </c>
      <c r="F726" t="s">
        <v>490</v>
      </c>
      <c r="BA726">
        <v>37</v>
      </c>
    </row>
    <row r="727" spans="1:64" x14ac:dyDescent="0.25">
      <c r="A727" s="63" t="s">
        <v>509</v>
      </c>
      <c r="B727" s="63" t="s">
        <v>509</v>
      </c>
      <c r="C727" s="60">
        <v>40784</v>
      </c>
      <c r="F727" t="s">
        <v>490</v>
      </c>
      <c r="BA727">
        <v>37</v>
      </c>
    </row>
    <row r="728" spans="1:64" x14ac:dyDescent="0.25">
      <c r="A728" s="63" t="s">
        <v>509</v>
      </c>
      <c r="B728" s="63" t="s">
        <v>509</v>
      </c>
      <c r="C728" s="60">
        <v>40794</v>
      </c>
      <c r="F728" t="s">
        <v>490</v>
      </c>
      <c r="BA728">
        <v>32</v>
      </c>
    </row>
    <row r="729" spans="1:64" x14ac:dyDescent="0.25">
      <c r="A729" s="63" t="s">
        <v>509</v>
      </c>
      <c r="B729" s="63" t="s">
        <v>509</v>
      </c>
      <c r="C729" s="60">
        <v>40807</v>
      </c>
      <c r="F729" t="s">
        <v>490</v>
      </c>
      <c r="BA729">
        <v>37</v>
      </c>
    </row>
    <row r="730" spans="1:64" x14ac:dyDescent="0.25">
      <c r="A730" s="63" t="s">
        <v>509</v>
      </c>
      <c r="B730" s="63" t="s">
        <v>509</v>
      </c>
      <c r="C730" s="60">
        <v>40819</v>
      </c>
      <c r="F730" t="s">
        <v>490</v>
      </c>
      <c r="BA730">
        <v>43</v>
      </c>
    </row>
    <row r="731" spans="1:64" x14ac:dyDescent="0.25">
      <c r="A731" s="63" t="s">
        <v>509</v>
      </c>
      <c r="B731" s="63" t="s">
        <v>509</v>
      </c>
      <c r="C731" s="60">
        <v>40826</v>
      </c>
      <c r="F731" t="s">
        <v>490</v>
      </c>
      <c r="BA731">
        <v>62</v>
      </c>
    </row>
    <row r="732" spans="1:64" x14ac:dyDescent="0.25">
      <c r="A732" s="63" t="s">
        <v>509</v>
      </c>
      <c r="B732" s="63" t="s">
        <v>509</v>
      </c>
      <c r="C732" s="60">
        <v>40833</v>
      </c>
      <c r="F732" t="s">
        <v>490</v>
      </c>
      <c r="BA732">
        <v>69</v>
      </c>
    </row>
    <row r="733" spans="1:64" x14ac:dyDescent="0.25">
      <c r="A733" s="63" t="s">
        <v>509</v>
      </c>
      <c r="B733" s="63" t="s">
        <v>509</v>
      </c>
      <c r="C733" s="60">
        <v>40841</v>
      </c>
      <c r="F733" t="s">
        <v>490</v>
      </c>
      <c r="BA733">
        <v>70</v>
      </c>
    </row>
    <row r="734" spans="1:64" x14ac:dyDescent="0.25">
      <c r="A734" s="63" t="s">
        <v>509</v>
      </c>
      <c r="B734" s="63" t="s">
        <v>509</v>
      </c>
      <c r="C734" s="60">
        <v>40850</v>
      </c>
      <c r="F734" t="s">
        <v>490</v>
      </c>
      <c r="BA734">
        <v>81</v>
      </c>
    </row>
    <row r="735" spans="1:64" x14ac:dyDescent="0.25">
      <c r="A735" s="63" t="s">
        <v>509</v>
      </c>
      <c r="B735" s="63" t="s">
        <v>509</v>
      </c>
      <c r="C735" s="60">
        <v>40857</v>
      </c>
      <c r="F735" t="s">
        <v>490</v>
      </c>
      <c r="BA735">
        <v>81</v>
      </c>
    </row>
    <row r="736" spans="1:64" x14ac:dyDescent="0.25">
      <c r="A736" s="63" t="s">
        <v>509</v>
      </c>
      <c r="B736" s="63" t="s">
        <v>509</v>
      </c>
      <c r="C736" s="60">
        <v>40865</v>
      </c>
      <c r="F736" t="s">
        <v>490</v>
      </c>
      <c r="BA736">
        <v>87</v>
      </c>
    </row>
    <row r="737" spans="1:64" x14ac:dyDescent="0.25">
      <c r="A737" s="63" t="s">
        <v>509</v>
      </c>
      <c r="B737" s="63" t="s">
        <v>509</v>
      </c>
      <c r="C737" s="60">
        <v>40871</v>
      </c>
      <c r="F737" t="s">
        <v>490</v>
      </c>
      <c r="BA737">
        <v>90</v>
      </c>
    </row>
    <row r="738" spans="1:64" x14ac:dyDescent="0.25">
      <c r="A738" s="63" t="s">
        <v>510</v>
      </c>
      <c r="B738" s="63" t="s">
        <v>510</v>
      </c>
      <c r="C738" s="60">
        <v>40703</v>
      </c>
      <c r="F738" t="s">
        <v>161</v>
      </c>
      <c r="BA738">
        <v>12</v>
      </c>
      <c r="BL738">
        <v>2</v>
      </c>
    </row>
    <row r="739" spans="1:64" x14ac:dyDescent="0.25">
      <c r="A739" s="63" t="s">
        <v>510</v>
      </c>
      <c r="B739" s="63" t="s">
        <v>510</v>
      </c>
      <c r="C739" s="60">
        <v>40709</v>
      </c>
      <c r="F739" t="s">
        <v>161</v>
      </c>
      <c r="BA739">
        <v>12</v>
      </c>
      <c r="BL739">
        <v>2.4</v>
      </c>
    </row>
    <row r="740" spans="1:64" x14ac:dyDescent="0.25">
      <c r="A740" s="63" t="s">
        <v>510</v>
      </c>
      <c r="B740" s="63" t="s">
        <v>510</v>
      </c>
      <c r="C740" s="60">
        <v>40716</v>
      </c>
      <c r="F740" t="s">
        <v>161</v>
      </c>
      <c r="BA740">
        <v>13</v>
      </c>
      <c r="BL740">
        <v>3.2</v>
      </c>
    </row>
    <row r="741" spans="1:64" x14ac:dyDescent="0.25">
      <c r="A741" s="63" t="s">
        <v>510</v>
      </c>
      <c r="B741" s="63" t="s">
        <v>510</v>
      </c>
      <c r="C741" s="60">
        <v>40725</v>
      </c>
      <c r="F741" t="s">
        <v>161</v>
      </c>
      <c r="BA741">
        <v>14</v>
      </c>
      <c r="BL741">
        <v>3.8</v>
      </c>
    </row>
    <row r="742" spans="1:64" x14ac:dyDescent="0.25">
      <c r="A742" s="63" t="s">
        <v>510</v>
      </c>
      <c r="B742" s="63" t="s">
        <v>510</v>
      </c>
      <c r="C742" s="60">
        <v>40736</v>
      </c>
      <c r="F742" t="s">
        <v>161</v>
      </c>
      <c r="BA742">
        <v>14.5</v>
      </c>
      <c r="BL742">
        <v>4.5</v>
      </c>
    </row>
    <row r="743" spans="1:64" x14ac:dyDescent="0.25">
      <c r="A743" s="63" t="s">
        <v>510</v>
      </c>
      <c r="B743" s="63" t="s">
        <v>510</v>
      </c>
      <c r="C743" s="60">
        <v>40746</v>
      </c>
      <c r="F743" t="s">
        <v>161</v>
      </c>
      <c r="BA743">
        <v>15</v>
      </c>
      <c r="BL743">
        <v>4.9000000000000004</v>
      </c>
    </row>
    <row r="744" spans="1:64" x14ac:dyDescent="0.25">
      <c r="A744" s="63" t="s">
        <v>510</v>
      </c>
      <c r="B744" s="63" t="s">
        <v>510</v>
      </c>
      <c r="C744" s="60">
        <v>40756</v>
      </c>
      <c r="F744" t="s">
        <v>161</v>
      </c>
      <c r="BA744">
        <v>31</v>
      </c>
      <c r="BL744">
        <v>5.0999999999999996</v>
      </c>
    </row>
    <row r="745" spans="1:64" x14ac:dyDescent="0.25">
      <c r="A745" s="63" t="s">
        <v>510</v>
      </c>
      <c r="B745" s="63" t="s">
        <v>510</v>
      </c>
      <c r="C745" s="60">
        <v>40765</v>
      </c>
      <c r="F745" t="s">
        <v>161</v>
      </c>
      <c r="BA745">
        <v>30</v>
      </c>
    </row>
    <row r="746" spans="1:64" x14ac:dyDescent="0.25">
      <c r="A746" s="63" t="s">
        <v>510</v>
      </c>
      <c r="B746" s="63" t="s">
        <v>510</v>
      </c>
      <c r="C746" s="60">
        <v>40773</v>
      </c>
      <c r="F746" t="s">
        <v>161</v>
      </c>
      <c r="BA746">
        <v>37</v>
      </c>
    </row>
    <row r="747" spans="1:64" x14ac:dyDescent="0.25">
      <c r="A747" s="63" t="s">
        <v>510</v>
      </c>
      <c r="B747" s="63" t="s">
        <v>510</v>
      </c>
      <c r="C747" s="60">
        <v>40784</v>
      </c>
      <c r="F747" t="s">
        <v>161</v>
      </c>
      <c r="BA747">
        <v>39</v>
      </c>
    </row>
    <row r="748" spans="1:64" x14ac:dyDescent="0.25">
      <c r="A748" s="63" t="s">
        <v>510</v>
      </c>
      <c r="B748" s="63" t="s">
        <v>510</v>
      </c>
      <c r="C748" s="60">
        <v>40794</v>
      </c>
      <c r="F748" t="s">
        <v>161</v>
      </c>
      <c r="BA748">
        <v>39</v>
      </c>
    </row>
    <row r="749" spans="1:64" x14ac:dyDescent="0.25">
      <c r="A749" s="63" t="s">
        <v>510</v>
      </c>
      <c r="B749" s="63" t="s">
        <v>510</v>
      </c>
      <c r="C749" s="60">
        <v>40807</v>
      </c>
      <c r="F749" t="s">
        <v>161</v>
      </c>
      <c r="BA749">
        <v>60</v>
      </c>
    </row>
    <row r="750" spans="1:64" x14ac:dyDescent="0.25">
      <c r="A750" s="63" t="s">
        <v>510</v>
      </c>
      <c r="B750" s="63" t="s">
        <v>510</v>
      </c>
      <c r="C750" s="60">
        <v>40819</v>
      </c>
      <c r="F750" t="s">
        <v>161</v>
      </c>
      <c r="BA750">
        <v>68</v>
      </c>
    </row>
    <row r="751" spans="1:64" x14ac:dyDescent="0.25">
      <c r="A751" s="63" t="s">
        <v>510</v>
      </c>
      <c r="B751" s="63" t="s">
        <v>510</v>
      </c>
      <c r="C751" s="60">
        <v>40826</v>
      </c>
      <c r="F751" t="s">
        <v>161</v>
      </c>
      <c r="BA751">
        <v>70</v>
      </c>
    </row>
    <row r="752" spans="1:64" x14ac:dyDescent="0.25">
      <c r="A752" s="63" t="s">
        <v>510</v>
      </c>
      <c r="B752" s="63" t="s">
        <v>510</v>
      </c>
      <c r="C752" s="60">
        <v>40833</v>
      </c>
      <c r="F752" t="s">
        <v>161</v>
      </c>
      <c r="BA752">
        <v>75</v>
      </c>
    </row>
    <row r="753" spans="1:64" x14ac:dyDescent="0.25">
      <c r="A753" s="63" t="s">
        <v>510</v>
      </c>
      <c r="B753" s="63" t="s">
        <v>510</v>
      </c>
      <c r="C753" s="60">
        <v>40841</v>
      </c>
      <c r="F753" t="s">
        <v>161</v>
      </c>
      <c r="BA753">
        <v>81</v>
      </c>
    </row>
    <row r="754" spans="1:64" x14ac:dyDescent="0.25">
      <c r="A754" s="63" t="s">
        <v>510</v>
      </c>
      <c r="B754" s="63" t="s">
        <v>510</v>
      </c>
      <c r="C754" s="60">
        <v>40850</v>
      </c>
      <c r="F754" t="s">
        <v>161</v>
      </c>
      <c r="BA754">
        <v>83</v>
      </c>
    </row>
    <row r="755" spans="1:64" x14ac:dyDescent="0.25">
      <c r="A755" s="63" t="s">
        <v>510</v>
      </c>
      <c r="B755" s="63" t="s">
        <v>510</v>
      </c>
      <c r="C755" s="60">
        <v>40857</v>
      </c>
      <c r="F755" t="s">
        <v>161</v>
      </c>
      <c r="BA755">
        <v>87</v>
      </c>
    </row>
    <row r="756" spans="1:64" x14ac:dyDescent="0.25">
      <c r="A756" s="63" t="s">
        <v>510</v>
      </c>
      <c r="B756" s="63" t="s">
        <v>510</v>
      </c>
      <c r="C756" s="60">
        <v>40865</v>
      </c>
      <c r="F756" t="s">
        <v>161</v>
      </c>
      <c r="BA756">
        <v>90</v>
      </c>
    </row>
    <row r="757" spans="1:64" x14ac:dyDescent="0.25">
      <c r="A757" s="63" t="s">
        <v>511</v>
      </c>
      <c r="B757" s="63" t="s">
        <v>511</v>
      </c>
      <c r="C757" s="60">
        <v>40703</v>
      </c>
      <c r="F757" t="s">
        <v>493</v>
      </c>
      <c r="BA757">
        <v>12</v>
      </c>
      <c r="BL757">
        <v>1.9</v>
      </c>
    </row>
    <row r="758" spans="1:64" x14ac:dyDescent="0.25">
      <c r="A758" s="63" t="s">
        <v>511</v>
      </c>
      <c r="B758" s="63" t="s">
        <v>511</v>
      </c>
      <c r="C758" s="60">
        <v>40709</v>
      </c>
      <c r="F758" t="s">
        <v>493</v>
      </c>
      <c r="BA758">
        <v>12</v>
      </c>
      <c r="BL758">
        <v>2.1</v>
      </c>
    </row>
    <row r="759" spans="1:64" x14ac:dyDescent="0.25">
      <c r="A759" s="63" t="s">
        <v>511</v>
      </c>
      <c r="B759" s="63" t="s">
        <v>511</v>
      </c>
      <c r="C759" s="60">
        <v>40716</v>
      </c>
      <c r="F759" t="s">
        <v>493</v>
      </c>
      <c r="BA759">
        <v>13</v>
      </c>
      <c r="BL759">
        <v>2.8</v>
      </c>
    </row>
    <row r="760" spans="1:64" x14ac:dyDescent="0.25">
      <c r="A760" s="63" t="s">
        <v>511</v>
      </c>
      <c r="B760" s="63" t="s">
        <v>511</v>
      </c>
      <c r="C760" s="60">
        <v>40725</v>
      </c>
      <c r="F760" t="s">
        <v>493</v>
      </c>
      <c r="BA760">
        <v>14</v>
      </c>
      <c r="BL760">
        <v>3.7</v>
      </c>
    </row>
    <row r="761" spans="1:64" x14ac:dyDescent="0.25">
      <c r="A761" s="63" t="s">
        <v>511</v>
      </c>
      <c r="B761" s="63" t="s">
        <v>511</v>
      </c>
      <c r="C761" s="60">
        <v>40736</v>
      </c>
      <c r="F761" t="s">
        <v>493</v>
      </c>
      <c r="BA761">
        <v>15</v>
      </c>
      <c r="BL761">
        <v>4.8</v>
      </c>
    </row>
    <row r="762" spans="1:64" x14ac:dyDescent="0.25">
      <c r="A762" s="63" t="s">
        <v>511</v>
      </c>
      <c r="B762" s="63" t="s">
        <v>511</v>
      </c>
      <c r="C762" s="60">
        <v>40746</v>
      </c>
      <c r="F762" t="s">
        <v>493</v>
      </c>
      <c r="BA762">
        <v>15</v>
      </c>
      <c r="BL762">
        <v>5</v>
      </c>
    </row>
    <row r="763" spans="1:64" x14ac:dyDescent="0.25">
      <c r="A763" s="63" t="s">
        <v>511</v>
      </c>
      <c r="B763" s="63" t="s">
        <v>511</v>
      </c>
      <c r="C763" s="60">
        <v>40756</v>
      </c>
      <c r="F763" t="s">
        <v>493</v>
      </c>
      <c r="BA763">
        <v>30</v>
      </c>
      <c r="BL763">
        <v>5.2</v>
      </c>
    </row>
    <row r="764" spans="1:64" x14ac:dyDescent="0.25">
      <c r="A764" s="63" t="s">
        <v>511</v>
      </c>
      <c r="B764" s="63" t="s">
        <v>511</v>
      </c>
      <c r="C764" s="60">
        <v>40765</v>
      </c>
      <c r="F764" t="s">
        <v>493</v>
      </c>
      <c r="BA764">
        <v>30.5</v>
      </c>
    </row>
    <row r="765" spans="1:64" x14ac:dyDescent="0.25">
      <c r="A765" s="63" t="s">
        <v>511</v>
      </c>
      <c r="B765" s="63" t="s">
        <v>511</v>
      </c>
      <c r="C765" s="60">
        <v>40773</v>
      </c>
      <c r="F765" t="s">
        <v>493</v>
      </c>
      <c r="BA765">
        <v>37</v>
      </c>
    </row>
    <row r="766" spans="1:64" x14ac:dyDescent="0.25">
      <c r="A766" s="63" t="s">
        <v>511</v>
      </c>
      <c r="B766" s="63" t="s">
        <v>511</v>
      </c>
      <c r="C766" s="60">
        <v>40784</v>
      </c>
      <c r="F766" t="s">
        <v>493</v>
      </c>
      <c r="BA766">
        <v>37</v>
      </c>
    </row>
    <row r="767" spans="1:64" x14ac:dyDescent="0.25">
      <c r="A767" s="63" t="s">
        <v>511</v>
      </c>
      <c r="B767" s="63" t="s">
        <v>511</v>
      </c>
      <c r="C767" s="60">
        <v>40794</v>
      </c>
      <c r="F767" t="s">
        <v>493</v>
      </c>
      <c r="BA767">
        <v>43</v>
      </c>
    </row>
    <row r="768" spans="1:64" x14ac:dyDescent="0.25">
      <c r="A768" s="63" t="s">
        <v>511</v>
      </c>
      <c r="B768" s="63" t="s">
        <v>511</v>
      </c>
      <c r="C768" s="60">
        <v>40807</v>
      </c>
      <c r="F768" t="s">
        <v>493</v>
      </c>
      <c r="BA768">
        <v>55</v>
      </c>
    </row>
    <row r="769" spans="1:64" x14ac:dyDescent="0.25">
      <c r="A769" s="63" t="s">
        <v>511</v>
      </c>
      <c r="B769" s="63" t="s">
        <v>511</v>
      </c>
      <c r="C769" s="60">
        <v>40819</v>
      </c>
      <c r="F769" t="s">
        <v>493</v>
      </c>
      <c r="BA769">
        <v>68</v>
      </c>
    </row>
    <row r="770" spans="1:64" x14ac:dyDescent="0.25">
      <c r="A770" s="63" t="s">
        <v>511</v>
      </c>
      <c r="B770" s="63" t="s">
        <v>511</v>
      </c>
      <c r="C770" s="60">
        <v>40826</v>
      </c>
      <c r="F770" t="s">
        <v>493</v>
      </c>
      <c r="BA770">
        <v>70</v>
      </c>
    </row>
    <row r="771" spans="1:64" x14ac:dyDescent="0.25">
      <c r="A771" s="63" t="s">
        <v>511</v>
      </c>
      <c r="B771" s="63" t="s">
        <v>511</v>
      </c>
      <c r="C771" s="60">
        <v>40833</v>
      </c>
      <c r="F771" t="s">
        <v>493</v>
      </c>
      <c r="BA771">
        <v>75</v>
      </c>
    </row>
    <row r="772" spans="1:64" x14ac:dyDescent="0.25">
      <c r="A772" s="63" t="s">
        <v>511</v>
      </c>
      <c r="B772" s="63" t="s">
        <v>511</v>
      </c>
      <c r="C772" s="60">
        <v>40841</v>
      </c>
      <c r="F772" t="s">
        <v>493</v>
      </c>
      <c r="BA772">
        <v>81</v>
      </c>
    </row>
    <row r="773" spans="1:64" x14ac:dyDescent="0.25">
      <c r="A773" s="63" t="s">
        <v>511</v>
      </c>
      <c r="B773" s="63" t="s">
        <v>511</v>
      </c>
      <c r="C773" s="60">
        <v>40850</v>
      </c>
      <c r="F773" t="s">
        <v>493</v>
      </c>
      <c r="BA773">
        <v>81</v>
      </c>
    </row>
    <row r="774" spans="1:64" x14ac:dyDescent="0.25">
      <c r="A774" s="63" t="s">
        <v>511</v>
      </c>
      <c r="B774" s="63" t="s">
        <v>511</v>
      </c>
      <c r="C774" s="60">
        <v>40857</v>
      </c>
      <c r="F774" t="s">
        <v>493</v>
      </c>
      <c r="BA774">
        <v>87</v>
      </c>
    </row>
    <row r="775" spans="1:64" x14ac:dyDescent="0.25">
      <c r="A775" s="63" t="s">
        <v>511</v>
      </c>
      <c r="B775" s="63" t="s">
        <v>511</v>
      </c>
      <c r="C775" s="60">
        <v>40865</v>
      </c>
      <c r="F775" t="s">
        <v>493</v>
      </c>
      <c r="BA775">
        <v>90</v>
      </c>
    </row>
    <row r="776" spans="1:64" x14ac:dyDescent="0.25">
      <c r="A776" s="63" t="s">
        <v>512</v>
      </c>
      <c r="B776" s="63" t="s">
        <v>512</v>
      </c>
      <c r="C776" s="60">
        <v>40703</v>
      </c>
      <c r="F776" t="s">
        <v>495</v>
      </c>
      <c r="BA776">
        <v>12</v>
      </c>
      <c r="BL776">
        <v>2</v>
      </c>
    </row>
    <row r="777" spans="1:64" x14ac:dyDescent="0.25">
      <c r="A777" s="63" t="s">
        <v>512</v>
      </c>
      <c r="B777" s="63" t="s">
        <v>512</v>
      </c>
      <c r="C777" s="60">
        <v>40709</v>
      </c>
      <c r="F777" t="s">
        <v>495</v>
      </c>
      <c r="BA777">
        <v>12</v>
      </c>
      <c r="BL777">
        <v>2.2000000000000002</v>
      </c>
    </row>
    <row r="778" spans="1:64" x14ac:dyDescent="0.25">
      <c r="A778" s="63" t="s">
        <v>512</v>
      </c>
      <c r="B778" s="63" t="s">
        <v>512</v>
      </c>
      <c r="C778" s="60">
        <v>40716</v>
      </c>
      <c r="F778" t="s">
        <v>495</v>
      </c>
      <c r="BA778">
        <v>13</v>
      </c>
      <c r="BL778">
        <v>2.9</v>
      </c>
    </row>
    <row r="779" spans="1:64" x14ac:dyDescent="0.25">
      <c r="A779" s="63" t="s">
        <v>512</v>
      </c>
      <c r="B779" s="63" t="s">
        <v>512</v>
      </c>
      <c r="C779" s="60">
        <v>40725</v>
      </c>
      <c r="F779" t="s">
        <v>495</v>
      </c>
      <c r="BA779">
        <v>14</v>
      </c>
      <c r="BL779">
        <v>3.7</v>
      </c>
    </row>
    <row r="780" spans="1:64" x14ac:dyDescent="0.25">
      <c r="A780" s="63" t="s">
        <v>512</v>
      </c>
      <c r="B780" s="63" t="s">
        <v>512</v>
      </c>
      <c r="C780" s="60">
        <v>40736</v>
      </c>
      <c r="F780" t="s">
        <v>495</v>
      </c>
      <c r="BA780">
        <v>15</v>
      </c>
      <c r="BL780">
        <v>4.5</v>
      </c>
    </row>
    <row r="781" spans="1:64" x14ac:dyDescent="0.25">
      <c r="A781" s="63" t="s">
        <v>512</v>
      </c>
      <c r="B781" s="63" t="s">
        <v>512</v>
      </c>
      <c r="C781" s="60">
        <v>40746</v>
      </c>
      <c r="F781" t="s">
        <v>495</v>
      </c>
      <c r="BA781">
        <v>30</v>
      </c>
      <c r="BL781">
        <v>5.3</v>
      </c>
    </row>
    <row r="782" spans="1:64" x14ac:dyDescent="0.25">
      <c r="A782" s="63" t="s">
        <v>512</v>
      </c>
      <c r="B782" s="63" t="s">
        <v>512</v>
      </c>
      <c r="C782" s="60">
        <v>40756</v>
      </c>
      <c r="F782" t="s">
        <v>495</v>
      </c>
      <c r="BA782">
        <v>31</v>
      </c>
    </row>
    <row r="783" spans="1:64" x14ac:dyDescent="0.25">
      <c r="A783" s="63" t="s">
        <v>512</v>
      </c>
      <c r="B783" s="63" t="s">
        <v>512</v>
      </c>
      <c r="C783" s="60">
        <v>40765</v>
      </c>
      <c r="F783" t="s">
        <v>495</v>
      </c>
      <c r="BA783">
        <v>31</v>
      </c>
    </row>
    <row r="784" spans="1:64" x14ac:dyDescent="0.25">
      <c r="A784" s="63" t="s">
        <v>512</v>
      </c>
      <c r="B784" s="63" t="s">
        <v>512</v>
      </c>
      <c r="C784" s="60">
        <v>40773</v>
      </c>
      <c r="F784" t="s">
        <v>495</v>
      </c>
      <c r="BA784">
        <v>37</v>
      </c>
    </row>
    <row r="785" spans="1:64" x14ac:dyDescent="0.25">
      <c r="A785" s="63" t="s">
        <v>512</v>
      </c>
      <c r="B785" s="63" t="s">
        <v>512</v>
      </c>
      <c r="C785" s="60">
        <v>40784</v>
      </c>
      <c r="F785" t="s">
        <v>495</v>
      </c>
      <c r="BA785">
        <v>37</v>
      </c>
    </row>
    <row r="786" spans="1:64" x14ac:dyDescent="0.25">
      <c r="A786" s="63" t="s">
        <v>512</v>
      </c>
      <c r="B786" s="63" t="s">
        <v>512</v>
      </c>
      <c r="C786" s="60">
        <v>40794</v>
      </c>
      <c r="F786" t="s">
        <v>495</v>
      </c>
      <c r="BA786">
        <v>43</v>
      </c>
    </row>
    <row r="787" spans="1:64" x14ac:dyDescent="0.25">
      <c r="A787" s="63" t="s">
        <v>512</v>
      </c>
      <c r="B787" s="63" t="s">
        <v>512</v>
      </c>
      <c r="C787" s="60">
        <v>40807</v>
      </c>
      <c r="F787" t="s">
        <v>495</v>
      </c>
      <c r="BA787">
        <v>58</v>
      </c>
    </row>
    <row r="788" spans="1:64" x14ac:dyDescent="0.25">
      <c r="A788" s="63" t="s">
        <v>512</v>
      </c>
      <c r="B788" s="63" t="s">
        <v>512</v>
      </c>
      <c r="C788" s="60">
        <v>40819</v>
      </c>
      <c r="F788" t="s">
        <v>495</v>
      </c>
      <c r="BA788">
        <v>69</v>
      </c>
    </row>
    <row r="789" spans="1:64" x14ac:dyDescent="0.25">
      <c r="A789" s="63" t="s">
        <v>512</v>
      </c>
      <c r="B789" s="63" t="s">
        <v>512</v>
      </c>
      <c r="C789" s="60">
        <v>40826</v>
      </c>
      <c r="F789" t="s">
        <v>495</v>
      </c>
      <c r="BA789">
        <v>70</v>
      </c>
    </row>
    <row r="790" spans="1:64" x14ac:dyDescent="0.25">
      <c r="A790" s="63" t="s">
        <v>512</v>
      </c>
      <c r="B790" s="63" t="s">
        <v>512</v>
      </c>
      <c r="C790" s="60">
        <v>40833</v>
      </c>
      <c r="F790" t="s">
        <v>495</v>
      </c>
      <c r="BA790">
        <v>75</v>
      </c>
    </row>
    <row r="791" spans="1:64" x14ac:dyDescent="0.25">
      <c r="A791" s="63" t="s">
        <v>512</v>
      </c>
      <c r="B791" s="63" t="s">
        <v>512</v>
      </c>
      <c r="C791" s="60">
        <v>40841</v>
      </c>
      <c r="F791" t="s">
        <v>495</v>
      </c>
      <c r="BA791">
        <v>81</v>
      </c>
    </row>
    <row r="792" spans="1:64" x14ac:dyDescent="0.25">
      <c r="A792" s="63" t="s">
        <v>512</v>
      </c>
      <c r="B792" s="63" t="s">
        <v>512</v>
      </c>
      <c r="C792" s="60">
        <v>40850</v>
      </c>
      <c r="F792" t="s">
        <v>495</v>
      </c>
      <c r="BA792">
        <v>83</v>
      </c>
    </row>
    <row r="793" spans="1:64" x14ac:dyDescent="0.25">
      <c r="A793" s="63" t="s">
        <v>512</v>
      </c>
      <c r="B793" s="63" t="s">
        <v>512</v>
      </c>
      <c r="C793" s="60">
        <v>40857</v>
      </c>
      <c r="F793" t="s">
        <v>495</v>
      </c>
      <c r="BA793">
        <v>87</v>
      </c>
    </row>
    <row r="794" spans="1:64" x14ac:dyDescent="0.25">
      <c r="A794" s="63" t="s">
        <v>512</v>
      </c>
      <c r="B794" s="63" t="s">
        <v>512</v>
      </c>
      <c r="C794" s="60">
        <v>40865</v>
      </c>
      <c r="F794" t="s">
        <v>495</v>
      </c>
      <c r="BA794">
        <v>90</v>
      </c>
    </row>
    <row r="795" spans="1:64" x14ac:dyDescent="0.25">
      <c r="A795" s="63" t="s">
        <v>513</v>
      </c>
      <c r="B795" s="63" t="s">
        <v>513</v>
      </c>
      <c r="C795" s="60">
        <v>40703</v>
      </c>
      <c r="F795" t="s">
        <v>497</v>
      </c>
      <c r="BA795">
        <v>12</v>
      </c>
      <c r="BL795">
        <v>1.9</v>
      </c>
    </row>
    <row r="796" spans="1:64" x14ac:dyDescent="0.25">
      <c r="A796" s="63" t="s">
        <v>513</v>
      </c>
      <c r="B796" s="63" t="s">
        <v>513</v>
      </c>
      <c r="C796" s="60">
        <v>40709</v>
      </c>
      <c r="F796" t="s">
        <v>497</v>
      </c>
      <c r="BA796">
        <v>12</v>
      </c>
      <c r="BL796">
        <v>2.4</v>
      </c>
    </row>
    <row r="797" spans="1:64" x14ac:dyDescent="0.25">
      <c r="A797" s="63" t="s">
        <v>513</v>
      </c>
      <c r="B797" s="63" t="s">
        <v>513</v>
      </c>
      <c r="C797" s="60">
        <v>40716</v>
      </c>
      <c r="F797" t="s">
        <v>497</v>
      </c>
      <c r="BA797">
        <v>13</v>
      </c>
      <c r="BL797">
        <v>3.1</v>
      </c>
    </row>
    <row r="798" spans="1:64" x14ac:dyDescent="0.25">
      <c r="A798" s="63" t="s">
        <v>513</v>
      </c>
      <c r="B798" s="63" t="s">
        <v>513</v>
      </c>
      <c r="C798" s="60">
        <v>40725</v>
      </c>
      <c r="F798" t="s">
        <v>497</v>
      </c>
      <c r="BA798">
        <v>14</v>
      </c>
      <c r="BL798">
        <v>4</v>
      </c>
    </row>
    <row r="799" spans="1:64" x14ac:dyDescent="0.25">
      <c r="A799" s="63" t="s">
        <v>513</v>
      </c>
      <c r="B799" s="63" t="s">
        <v>513</v>
      </c>
      <c r="C799" s="60">
        <v>40736</v>
      </c>
      <c r="F799" t="s">
        <v>497</v>
      </c>
      <c r="BA799">
        <v>15</v>
      </c>
      <c r="BL799">
        <v>4.9000000000000004</v>
      </c>
    </row>
    <row r="800" spans="1:64" x14ac:dyDescent="0.25">
      <c r="A800" s="63" t="s">
        <v>513</v>
      </c>
      <c r="B800" s="63" t="s">
        <v>513</v>
      </c>
      <c r="C800" s="60">
        <v>40746</v>
      </c>
      <c r="F800" t="s">
        <v>497</v>
      </c>
      <c r="BA800">
        <v>15</v>
      </c>
      <c r="BL800">
        <v>5.2</v>
      </c>
    </row>
    <row r="801" spans="1:64" x14ac:dyDescent="0.25">
      <c r="A801" s="63" t="s">
        <v>513</v>
      </c>
      <c r="B801" s="63" t="s">
        <v>513</v>
      </c>
      <c r="C801" s="60">
        <v>40756</v>
      </c>
      <c r="F801" t="s">
        <v>497</v>
      </c>
      <c r="BA801">
        <v>30</v>
      </c>
      <c r="BL801">
        <v>5.9</v>
      </c>
    </row>
    <row r="802" spans="1:64" x14ac:dyDescent="0.25">
      <c r="A802" s="63" t="s">
        <v>513</v>
      </c>
      <c r="B802" s="63" t="s">
        <v>513</v>
      </c>
      <c r="C802" s="60">
        <v>40765</v>
      </c>
      <c r="F802" t="s">
        <v>497</v>
      </c>
      <c r="BA802">
        <v>30</v>
      </c>
    </row>
    <row r="803" spans="1:64" x14ac:dyDescent="0.25">
      <c r="A803" s="63" t="s">
        <v>513</v>
      </c>
      <c r="B803" s="63" t="s">
        <v>513</v>
      </c>
      <c r="C803" s="60">
        <v>40773</v>
      </c>
      <c r="F803" t="s">
        <v>497</v>
      </c>
      <c r="BA803">
        <v>37</v>
      </c>
    </row>
    <row r="804" spans="1:64" x14ac:dyDescent="0.25">
      <c r="A804" s="63" t="s">
        <v>513</v>
      </c>
      <c r="B804" s="63" t="s">
        <v>513</v>
      </c>
      <c r="C804" s="60">
        <v>40784</v>
      </c>
      <c r="F804" t="s">
        <v>497</v>
      </c>
      <c r="BA804">
        <v>37</v>
      </c>
    </row>
    <row r="805" spans="1:64" x14ac:dyDescent="0.25">
      <c r="A805" s="63" t="s">
        <v>513</v>
      </c>
      <c r="B805" s="63" t="s">
        <v>513</v>
      </c>
      <c r="C805" s="60">
        <v>40794</v>
      </c>
      <c r="F805" t="s">
        <v>497</v>
      </c>
      <c r="BA805">
        <v>43</v>
      </c>
    </row>
    <row r="806" spans="1:64" x14ac:dyDescent="0.25">
      <c r="A806" s="63" t="s">
        <v>513</v>
      </c>
      <c r="B806" s="63" t="s">
        <v>513</v>
      </c>
      <c r="C806" s="60">
        <v>40807</v>
      </c>
      <c r="F806" t="s">
        <v>497</v>
      </c>
      <c r="BA806">
        <v>58</v>
      </c>
    </row>
    <row r="807" spans="1:64" x14ac:dyDescent="0.25">
      <c r="A807" s="63" t="s">
        <v>513</v>
      </c>
      <c r="B807" s="63" t="s">
        <v>513</v>
      </c>
      <c r="C807" s="60">
        <v>40819</v>
      </c>
      <c r="F807" t="s">
        <v>497</v>
      </c>
      <c r="BA807">
        <v>69</v>
      </c>
    </row>
    <row r="808" spans="1:64" x14ac:dyDescent="0.25">
      <c r="A808" s="63" t="s">
        <v>513</v>
      </c>
      <c r="B808" s="63" t="s">
        <v>513</v>
      </c>
      <c r="C808" s="60">
        <v>40826</v>
      </c>
      <c r="F808" t="s">
        <v>497</v>
      </c>
      <c r="BA808">
        <v>70</v>
      </c>
    </row>
    <row r="809" spans="1:64" x14ac:dyDescent="0.25">
      <c r="A809" s="63" t="s">
        <v>513</v>
      </c>
      <c r="B809" s="63" t="s">
        <v>513</v>
      </c>
      <c r="C809" s="60">
        <v>40833</v>
      </c>
      <c r="F809" t="s">
        <v>497</v>
      </c>
      <c r="BA809">
        <v>75</v>
      </c>
    </row>
    <row r="810" spans="1:64" x14ac:dyDescent="0.25">
      <c r="A810" s="63" t="s">
        <v>513</v>
      </c>
      <c r="B810" s="63" t="s">
        <v>513</v>
      </c>
      <c r="C810" s="60">
        <v>40841</v>
      </c>
      <c r="F810" t="s">
        <v>497</v>
      </c>
      <c r="BA810">
        <v>81</v>
      </c>
    </row>
    <row r="811" spans="1:64" x14ac:dyDescent="0.25">
      <c r="A811" s="63" t="s">
        <v>513</v>
      </c>
      <c r="B811" s="63" t="s">
        <v>513</v>
      </c>
      <c r="C811" s="60">
        <v>40850</v>
      </c>
      <c r="F811" t="s">
        <v>497</v>
      </c>
      <c r="BA811">
        <v>83</v>
      </c>
    </row>
    <row r="812" spans="1:64" x14ac:dyDescent="0.25">
      <c r="A812" s="63" t="s">
        <v>513</v>
      </c>
      <c r="B812" s="63" t="s">
        <v>513</v>
      </c>
      <c r="C812" s="60">
        <v>40857</v>
      </c>
      <c r="F812" t="s">
        <v>497</v>
      </c>
      <c r="BA812">
        <v>87</v>
      </c>
    </row>
    <row r="813" spans="1:64" x14ac:dyDescent="0.25">
      <c r="A813" s="63" t="s">
        <v>513</v>
      </c>
      <c r="B813" s="63" t="s">
        <v>513</v>
      </c>
      <c r="C813" s="60">
        <v>40865</v>
      </c>
      <c r="F813" t="s">
        <v>497</v>
      </c>
      <c r="BA813">
        <v>90</v>
      </c>
    </row>
    <row r="814" spans="1:64" x14ac:dyDescent="0.25">
      <c r="A814" s="63" t="s">
        <v>514</v>
      </c>
      <c r="B814" s="63" t="s">
        <v>514</v>
      </c>
      <c r="C814" s="60">
        <v>40746</v>
      </c>
      <c r="F814" t="s">
        <v>486</v>
      </c>
      <c r="BA814">
        <v>11</v>
      </c>
      <c r="BL814">
        <v>1</v>
      </c>
    </row>
    <row r="815" spans="1:64" x14ac:dyDescent="0.25">
      <c r="A815" s="63" t="s">
        <v>514</v>
      </c>
      <c r="B815" s="63" t="s">
        <v>514</v>
      </c>
      <c r="C815" s="60">
        <v>40756</v>
      </c>
      <c r="F815" t="s">
        <v>486</v>
      </c>
      <c r="BA815">
        <v>12</v>
      </c>
      <c r="BL815">
        <v>2</v>
      </c>
    </row>
    <row r="816" spans="1:64" x14ac:dyDescent="0.25">
      <c r="A816" s="63" t="s">
        <v>514</v>
      </c>
      <c r="B816" s="63" t="s">
        <v>514</v>
      </c>
      <c r="C816" s="60">
        <v>40765</v>
      </c>
      <c r="F816" t="s">
        <v>486</v>
      </c>
      <c r="BA816">
        <v>12</v>
      </c>
      <c r="BL816">
        <v>2.4</v>
      </c>
    </row>
    <row r="817" spans="1:64" x14ac:dyDescent="0.25">
      <c r="A817" s="63" t="s">
        <v>514</v>
      </c>
      <c r="B817" s="63" t="s">
        <v>514</v>
      </c>
      <c r="C817" s="60">
        <v>40773</v>
      </c>
      <c r="F817" t="s">
        <v>486</v>
      </c>
      <c r="BA817">
        <v>13</v>
      </c>
      <c r="BL817">
        <v>3.3</v>
      </c>
    </row>
    <row r="818" spans="1:64" x14ac:dyDescent="0.25">
      <c r="A818" s="63" t="s">
        <v>514</v>
      </c>
      <c r="B818" s="63" t="s">
        <v>514</v>
      </c>
      <c r="C818" s="60">
        <v>40784</v>
      </c>
      <c r="F818" t="s">
        <v>486</v>
      </c>
      <c r="BA818">
        <v>14</v>
      </c>
      <c r="BL818">
        <v>4.3</v>
      </c>
    </row>
    <row r="819" spans="1:64" x14ac:dyDescent="0.25">
      <c r="A819" s="63" t="s">
        <v>514</v>
      </c>
      <c r="B819" s="63" t="s">
        <v>514</v>
      </c>
      <c r="C819" s="60">
        <v>40794</v>
      </c>
      <c r="F819" t="s">
        <v>486</v>
      </c>
      <c r="BA819">
        <v>15</v>
      </c>
      <c r="BL819">
        <v>5</v>
      </c>
    </row>
    <row r="820" spans="1:64" x14ac:dyDescent="0.25">
      <c r="A820" s="63" t="s">
        <v>514</v>
      </c>
      <c r="B820" s="63" t="s">
        <v>514</v>
      </c>
      <c r="C820" s="60">
        <v>40805</v>
      </c>
      <c r="F820" t="s">
        <v>486</v>
      </c>
      <c r="BA820">
        <v>31</v>
      </c>
    </row>
    <row r="821" spans="1:64" x14ac:dyDescent="0.25">
      <c r="A821" s="63" t="s">
        <v>514</v>
      </c>
      <c r="B821" s="63" t="s">
        <v>514</v>
      </c>
      <c r="C821" s="60">
        <v>40819</v>
      </c>
      <c r="F821" t="s">
        <v>486</v>
      </c>
      <c r="BA821">
        <v>41</v>
      </c>
    </row>
    <row r="822" spans="1:64" x14ac:dyDescent="0.25">
      <c r="A822" s="63" t="s">
        <v>514</v>
      </c>
      <c r="B822" s="63" t="s">
        <v>514</v>
      </c>
      <c r="C822" s="60">
        <v>40826</v>
      </c>
      <c r="F822" t="s">
        <v>486</v>
      </c>
      <c r="BA822">
        <v>49</v>
      </c>
    </row>
    <row r="823" spans="1:64" x14ac:dyDescent="0.25">
      <c r="A823" s="63" t="s">
        <v>514</v>
      </c>
      <c r="B823" s="63" t="s">
        <v>514</v>
      </c>
      <c r="C823" s="60">
        <v>40833</v>
      </c>
      <c r="F823" t="s">
        <v>486</v>
      </c>
      <c r="BA823">
        <v>59</v>
      </c>
    </row>
    <row r="824" spans="1:64" x14ac:dyDescent="0.25">
      <c r="A824" s="63" t="s">
        <v>514</v>
      </c>
      <c r="B824" s="63" t="s">
        <v>514</v>
      </c>
      <c r="C824" s="60">
        <v>40841</v>
      </c>
      <c r="F824" t="s">
        <v>486</v>
      </c>
      <c r="BA824">
        <v>70</v>
      </c>
    </row>
    <row r="825" spans="1:64" x14ac:dyDescent="0.25">
      <c r="A825" s="63" t="s">
        <v>514</v>
      </c>
      <c r="B825" s="63" t="s">
        <v>514</v>
      </c>
      <c r="C825" s="60">
        <v>40850</v>
      </c>
      <c r="F825" t="s">
        <v>486</v>
      </c>
      <c r="BA825">
        <v>71</v>
      </c>
    </row>
    <row r="826" spans="1:64" x14ac:dyDescent="0.25">
      <c r="A826" s="63" t="s">
        <v>514</v>
      </c>
      <c r="B826" s="63" t="s">
        <v>514</v>
      </c>
      <c r="C826" s="60">
        <v>40857</v>
      </c>
      <c r="F826" t="s">
        <v>486</v>
      </c>
      <c r="BA826">
        <v>81</v>
      </c>
    </row>
    <row r="827" spans="1:64" x14ac:dyDescent="0.25">
      <c r="A827" s="63" t="s">
        <v>514</v>
      </c>
      <c r="B827" s="63" t="s">
        <v>514</v>
      </c>
      <c r="C827" s="60">
        <v>40865</v>
      </c>
      <c r="F827" t="s">
        <v>486</v>
      </c>
      <c r="BA827">
        <v>83</v>
      </c>
    </row>
    <row r="828" spans="1:64" x14ac:dyDescent="0.25">
      <c r="A828" s="63" t="s">
        <v>514</v>
      </c>
      <c r="B828" s="63" t="s">
        <v>514</v>
      </c>
      <c r="C828" s="60">
        <v>40871</v>
      </c>
      <c r="F828" t="s">
        <v>486</v>
      </c>
      <c r="BA828">
        <v>87</v>
      </c>
    </row>
    <row r="829" spans="1:64" x14ac:dyDescent="0.25">
      <c r="A829" s="63" t="s">
        <v>514</v>
      </c>
      <c r="B829" s="63" t="s">
        <v>514</v>
      </c>
      <c r="C829" s="60">
        <v>40878</v>
      </c>
      <c r="F829" t="s">
        <v>486</v>
      </c>
      <c r="BA829">
        <v>90</v>
      </c>
    </row>
    <row r="830" spans="1:64" x14ac:dyDescent="0.25">
      <c r="A830" s="63" t="s">
        <v>515</v>
      </c>
      <c r="B830" s="63" t="s">
        <v>515</v>
      </c>
      <c r="C830" s="60">
        <v>40746</v>
      </c>
      <c r="F830" t="s">
        <v>157</v>
      </c>
      <c r="BA830">
        <v>11</v>
      </c>
      <c r="BL830">
        <v>1</v>
      </c>
    </row>
    <row r="831" spans="1:64" x14ac:dyDescent="0.25">
      <c r="A831" s="63" t="s">
        <v>515</v>
      </c>
      <c r="B831" s="63" t="s">
        <v>515</v>
      </c>
      <c r="C831" s="60">
        <v>40756</v>
      </c>
      <c r="F831" t="s">
        <v>157</v>
      </c>
      <c r="BA831">
        <v>12</v>
      </c>
      <c r="BL831">
        <v>1.8</v>
      </c>
    </row>
    <row r="832" spans="1:64" x14ac:dyDescent="0.25">
      <c r="A832" s="63" t="s">
        <v>515</v>
      </c>
      <c r="B832" s="63" t="s">
        <v>515</v>
      </c>
      <c r="C832" s="60">
        <v>40765</v>
      </c>
      <c r="F832" t="s">
        <v>157</v>
      </c>
      <c r="BA832">
        <v>12</v>
      </c>
      <c r="BL832">
        <v>2.1</v>
      </c>
    </row>
    <row r="833" spans="1:64" x14ac:dyDescent="0.25">
      <c r="A833" s="63" t="s">
        <v>515</v>
      </c>
      <c r="B833" s="63" t="s">
        <v>515</v>
      </c>
      <c r="C833" s="60">
        <v>40773</v>
      </c>
      <c r="F833" t="s">
        <v>157</v>
      </c>
      <c r="BA833">
        <v>13</v>
      </c>
      <c r="BL833">
        <v>2.9</v>
      </c>
    </row>
    <row r="834" spans="1:64" x14ac:dyDescent="0.25">
      <c r="A834" s="63" t="s">
        <v>515</v>
      </c>
      <c r="B834" s="63" t="s">
        <v>515</v>
      </c>
      <c r="C834" s="60">
        <v>40784</v>
      </c>
      <c r="F834" t="s">
        <v>157</v>
      </c>
      <c r="BA834">
        <v>14</v>
      </c>
      <c r="BL834">
        <v>4.2</v>
      </c>
    </row>
    <row r="835" spans="1:64" x14ac:dyDescent="0.25">
      <c r="A835" s="63" t="s">
        <v>515</v>
      </c>
      <c r="B835" s="63" t="s">
        <v>515</v>
      </c>
      <c r="C835" s="60">
        <v>40794</v>
      </c>
      <c r="F835" t="s">
        <v>157</v>
      </c>
      <c r="BA835">
        <v>15</v>
      </c>
      <c r="BL835">
        <v>5.0999999999999996</v>
      </c>
    </row>
    <row r="836" spans="1:64" x14ac:dyDescent="0.25">
      <c r="A836" s="63" t="s">
        <v>515</v>
      </c>
      <c r="B836" s="63" t="s">
        <v>515</v>
      </c>
      <c r="C836" s="60">
        <v>40805</v>
      </c>
      <c r="F836" t="s">
        <v>157</v>
      </c>
      <c r="BA836">
        <v>31</v>
      </c>
    </row>
    <row r="837" spans="1:64" x14ac:dyDescent="0.25">
      <c r="A837" s="63" t="s">
        <v>515</v>
      </c>
      <c r="B837" s="63" t="s">
        <v>515</v>
      </c>
      <c r="C837" s="60">
        <v>40819</v>
      </c>
      <c r="F837" t="s">
        <v>157</v>
      </c>
      <c r="BA837">
        <v>37</v>
      </c>
    </row>
    <row r="838" spans="1:64" x14ac:dyDescent="0.25">
      <c r="A838" s="63" t="s">
        <v>515</v>
      </c>
      <c r="B838" s="63" t="s">
        <v>515</v>
      </c>
      <c r="C838" s="60">
        <v>40826</v>
      </c>
      <c r="F838" t="s">
        <v>157</v>
      </c>
      <c r="BA838">
        <v>39</v>
      </c>
    </row>
    <row r="839" spans="1:64" x14ac:dyDescent="0.25">
      <c r="A839" s="63" t="s">
        <v>515</v>
      </c>
      <c r="B839" s="63" t="s">
        <v>515</v>
      </c>
      <c r="C839" s="60">
        <v>40833</v>
      </c>
      <c r="F839" t="s">
        <v>157</v>
      </c>
      <c r="BA839">
        <v>45</v>
      </c>
    </row>
    <row r="840" spans="1:64" x14ac:dyDescent="0.25">
      <c r="A840" s="63" t="s">
        <v>515</v>
      </c>
      <c r="B840" s="63" t="s">
        <v>515</v>
      </c>
      <c r="C840" s="60">
        <v>40841</v>
      </c>
      <c r="F840" t="s">
        <v>157</v>
      </c>
      <c r="BA840">
        <v>63</v>
      </c>
    </row>
    <row r="841" spans="1:64" x14ac:dyDescent="0.25">
      <c r="A841" s="63" t="s">
        <v>515</v>
      </c>
      <c r="B841" s="63" t="s">
        <v>515</v>
      </c>
      <c r="C841" s="60">
        <v>40850</v>
      </c>
      <c r="F841" t="s">
        <v>157</v>
      </c>
      <c r="BA841">
        <v>70</v>
      </c>
    </row>
    <row r="842" spans="1:64" x14ac:dyDescent="0.25">
      <c r="A842" s="63" t="s">
        <v>515</v>
      </c>
      <c r="B842" s="63" t="s">
        <v>515</v>
      </c>
      <c r="C842" s="60">
        <v>40857</v>
      </c>
      <c r="F842" t="s">
        <v>157</v>
      </c>
      <c r="BA842">
        <v>79</v>
      </c>
    </row>
    <row r="843" spans="1:64" x14ac:dyDescent="0.25">
      <c r="A843" s="63" t="s">
        <v>515</v>
      </c>
      <c r="B843" s="63" t="s">
        <v>515</v>
      </c>
      <c r="C843" s="60">
        <v>40865</v>
      </c>
      <c r="F843" t="s">
        <v>157</v>
      </c>
      <c r="BA843">
        <v>85</v>
      </c>
    </row>
    <row r="844" spans="1:64" x14ac:dyDescent="0.25">
      <c r="A844" s="63" t="s">
        <v>515</v>
      </c>
      <c r="B844" s="63" t="s">
        <v>515</v>
      </c>
      <c r="C844" s="60">
        <v>40871</v>
      </c>
      <c r="F844" t="s">
        <v>157</v>
      </c>
      <c r="BA844">
        <v>85</v>
      </c>
    </row>
    <row r="845" spans="1:64" x14ac:dyDescent="0.25">
      <c r="A845" s="63" t="s">
        <v>515</v>
      </c>
      <c r="B845" s="63" t="s">
        <v>515</v>
      </c>
      <c r="C845" s="60">
        <v>40878</v>
      </c>
      <c r="F845" t="s">
        <v>157</v>
      </c>
      <c r="BA845">
        <v>90</v>
      </c>
    </row>
    <row r="846" spans="1:64" x14ac:dyDescent="0.25">
      <c r="A846" s="63" t="s">
        <v>516</v>
      </c>
      <c r="B846" s="63" t="s">
        <v>516</v>
      </c>
      <c r="C846" s="60">
        <v>40746</v>
      </c>
      <c r="F846" t="s">
        <v>159</v>
      </c>
      <c r="BA846">
        <v>11</v>
      </c>
      <c r="BL846">
        <v>1</v>
      </c>
    </row>
    <row r="847" spans="1:64" x14ac:dyDescent="0.25">
      <c r="A847" s="63" t="s">
        <v>516</v>
      </c>
      <c r="B847" s="63" t="s">
        <v>516</v>
      </c>
      <c r="C847" s="60">
        <v>40756</v>
      </c>
      <c r="F847" t="s">
        <v>159</v>
      </c>
      <c r="BA847">
        <v>12</v>
      </c>
      <c r="BL847">
        <v>2.4</v>
      </c>
    </row>
    <row r="848" spans="1:64" x14ac:dyDescent="0.25">
      <c r="A848" s="63" t="s">
        <v>516</v>
      </c>
      <c r="B848" s="63" t="s">
        <v>516</v>
      </c>
      <c r="C848" s="60">
        <v>40765</v>
      </c>
      <c r="F848" t="s">
        <v>159</v>
      </c>
      <c r="BA848">
        <v>12</v>
      </c>
      <c r="BL848">
        <v>2.4</v>
      </c>
    </row>
    <row r="849" spans="1:64" x14ac:dyDescent="0.25">
      <c r="A849" s="63" t="s">
        <v>516</v>
      </c>
      <c r="B849" s="63" t="s">
        <v>516</v>
      </c>
      <c r="C849" s="60">
        <v>40773</v>
      </c>
      <c r="F849" t="s">
        <v>159</v>
      </c>
      <c r="BA849">
        <v>13</v>
      </c>
      <c r="BL849">
        <v>3.2</v>
      </c>
    </row>
    <row r="850" spans="1:64" x14ac:dyDescent="0.25">
      <c r="A850" s="63" t="s">
        <v>516</v>
      </c>
      <c r="B850" s="63" t="s">
        <v>516</v>
      </c>
      <c r="C850" s="60">
        <v>40784</v>
      </c>
      <c r="F850" t="s">
        <v>159</v>
      </c>
      <c r="BA850">
        <v>15</v>
      </c>
      <c r="BL850">
        <v>4.5</v>
      </c>
    </row>
    <row r="851" spans="1:64" x14ac:dyDescent="0.25">
      <c r="A851" s="63" t="s">
        <v>516</v>
      </c>
      <c r="B851" s="63" t="s">
        <v>516</v>
      </c>
      <c r="C851" s="60">
        <v>40794</v>
      </c>
      <c r="F851" t="s">
        <v>159</v>
      </c>
      <c r="BA851">
        <v>15</v>
      </c>
      <c r="BL851">
        <v>5.6</v>
      </c>
    </row>
    <row r="852" spans="1:64" x14ac:dyDescent="0.25">
      <c r="A852" s="63" t="s">
        <v>516</v>
      </c>
      <c r="B852" s="63" t="s">
        <v>516</v>
      </c>
      <c r="C852" s="60">
        <v>40805</v>
      </c>
      <c r="F852" t="s">
        <v>159</v>
      </c>
      <c r="BA852">
        <v>32</v>
      </c>
    </row>
    <row r="853" spans="1:64" x14ac:dyDescent="0.25">
      <c r="A853" s="63" t="s">
        <v>516</v>
      </c>
      <c r="B853" s="63" t="s">
        <v>516</v>
      </c>
      <c r="C853" s="60">
        <v>40819</v>
      </c>
      <c r="F853" t="s">
        <v>159</v>
      </c>
      <c r="BA853">
        <v>37</v>
      </c>
    </row>
    <row r="854" spans="1:64" x14ac:dyDescent="0.25">
      <c r="A854" s="63" t="s">
        <v>516</v>
      </c>
      <c r="B854" s="63" t="s">
        <v>516</v>
      </c>
      <c r="C854" s="60">
        <v>40826</v>
      </c>
      <c r="F854" t="s">
        <v>159</v>
      </c>
      <c r="BA854">
        <v>45</v>
      </c>
    </row>
    <row r="855" spans="1:64" x14ac:dyDescent="0.25">
      <c r="A855" s="63" t="s">
        <v>516</v>
      </c>
      <c r="B855" s="63" t="s">
        <v>516</v>
      </c>
      <c r="C855" s="60">
        <v>40833</v>
      </c>
      <c r="F855" t="s">
        <v>159</v>
      </c>
      <c r="BA855">
        <v>55</v>
      </c>
    </row>
    <row r="856" spans="1:64" x14ac:dyDescent="0.25">
      <c r="A856" s="63" t="s">
        <v>516</v>
      </c>
      <c r="B856" s="63" t="s">
        <v>516</v>
      </c>
      <c r="C856" s="60">
        <v>40841</v>
      </c>
      <c r="F856" t="s">
        <v>159</v>
      </c>
      <c r="BA856">
        <v>70</v>
      </c>
    </row>
    <row r="857" spans="1:64" x14ac:dyDescent="0.25">
      <c r="A857" s="63" t="s">
        <v>516</v>
      </c>
      <c r="B857" s="63" t="s">
        <v>516</v>
      </c>
      <c r="C857" s="60">
        <v>40850</v>
      </c>
      <c r="F857" t="s">
        <v>159</v>
      </c>
      <c r="BA857">
        <v>70</v>
      </c>
    </row>
    <row r="858" spans="1:64" x14ac:dyDescent="0.25">
      <c r="A858" s="63" t="s">
        <v>516</v>
      </c>
      <c r="B858" s="63" t="s">
        <v>516</v>
      </c>
      <c r="C858" s="60">
        <v>40857</v>
      </c>
      <c r="F858" t="s">
        <v>159</v>
      </c>
      <c r="BA858">
        <v>81</v>
      </c>
    </row>
    <row r="859" spans="1:64" x14ac:dyDescent="0.25">
      <c r="A859" s="63" t="s">
        <v>516</v>
      </c>
      <c r="B859" s="63" t="s">
        <v>516</v>
      </c>
      <c r="C859" s="60">
        <v>40865</v>
      </c>
      <c r="F859" t="s">
        <v>159</v>
      </c>
      <c r="BA859">
        <v>83</v>
      </c>
    </row>
    <row r="860" spans="1:64" x14ac:dyDescent="0.25">
      <c r="A860" s="63" t="s">
        <v>516</v>
      </c>
      <c r="B860" s="63" t="s">
        <v>516</v>
      </c>
      <c r="C860" s="60">
        <v>40871</v>
      </c>
      <c r="F860" t="s">
        <v>159</v>
      </c>
      <c r="BA860">
        <v>90</v>
      </c>
    </row>
    <row r="861" spans="1:64" x14ac:dyDescent="0.25">
      <c r="A861" s="63" t="s">
        <v>516</v>
      </c>
      <c r="B861" s="63" t="s">
        <v>516</v>
      </c>
      <c r="C861" s="60">
        <v>40878</v>
      </c>
      <c r="F861" t="s">
        <v>159</v>
      </c>
      <c r="BA861">
        <v>90</v>
      </c>
    </row>
    <row r="862" spans="1:64" x14ac:dyDescent="0.25">
      <c r="A862" s="63" t="s">
        <v>517</v>
      </c>
      <c r="B862" s="63" t="s">
        <v>517</v>
      </c>
      <c r="C862" s="60">
        <v>40746</v>
      </c>
      <c r="F862" t="s">
        <v>490</v>
      </c>
      <c r="BA862">
        <v>11</v>
      </c>
      <c r="BL862">
        <v>1</v>
      </c>
    </row>
    <row r="863" spans="1:64" x14ac:dyDescent="0.25">
      <c r="A863" s="63" t="s">
        <v>517</v>
      </c>
      <c r="B863" s="63" t="s">
        <v>517</v>
      </c>
      <c r="C863" s="60">
        <v>40756</v>
      </c>
      <c r="F863" t="s">
        <v>490</v>
      </c>
      <c r="BA863">
        <v>12</v>
      </c>
      <c r="BL863">
        <v>1.9</v>
      </c>
    </row>
    <row r="864" spans="1:64" x14ac:dyDescent="0.25">
      <c r="A864" s="63" t="s">
        <v>517</v>
      </c>
      <c r="B864" s="63" t="s">
        <v>517</v>
      </c>
      <c r="C864" s="60">
        <v>40765</v>
      </c>
      <c r="F864" t="s">
        <v>490</v>
      </c>
      <c r="BA864">
        <v>12</v>
      </c>
      <c r="BL864">
        <v>2.5</v>
      </c>
    </row>
    <row r="865" spans="1:64" x14ac:dyDescent="0.25">
      <c r="A865" s="63" t="s">
        <v>517</v>
      </c>
      <c r="B865" s="63" t="s">
        <v>517</v>
      </c>
      <c r="C865" s="60">
        <v>40773</v>
      </c>
      <c r="F865" t="s">
        <v>490</v>
      </c>
      <c r="BA865">
        <v>14</v>
      </c>
      <c r="BL865">
        <v>3.5</v>
      </c>
    </row>
    <row r="866" spans="1:64" x14ac:dyDescent="0.25">
      <c r="A866" s="63" t="s">
        <v>517</v>
      </c>
      <c r="B866" s="63" t="s">
        <v>517</v>
      </c>
      <c r="C866" s="60">
        <v>40784</v>
      </c>
      <c r="F866" t="s">
        <v>490</v>
      </c>
      <c r="BA866">
        <v>14</v>
      </c>
      <c r="BL866">
        <v>4.4000000000000004</v>
      </c>
    </row>
    <row r="867" spans="1:64" x14ac:dyDescent="0.25">
      <c r="A867" s="63" t="s">
        <v>517</v>
      </c>
      <c r="B867" s="63" t="s">
        <v>517</v>
      </c>
      <c r="C867" s="60">
        <v>40794</v>
      </c>
      <c r="F867" t="s">
        <v>490</v>
      </c>
      <c r="BA867">
        <v>15</v>
      </c>
      <c r="BL867">
        <v>5.0999999999999996</v>
      </c>
    </row>
    <row r="868" spans="1:64" x14ac:dyDescent="0.25">
      <c r="A868" s="63" t="s">
        <v>517</v>
      </c>
      <c r="B868" s="63" t="s">
        <v>517</v>
      </c>
      <c r="C868" s="60">
        <v>40805</v>
      </c>
      <c r="F868" t="s">
        <v>490</v>
      </c>
      <c r="BA868">
        <v>31</v>
      </c>
    </row>
    <row r="869" spans="1:64" x14ac:dyDescent="0.25">
      <c r="A869" s="63" t="s">
        <v>517</v>
      </c>
      <c r="B869" s="63" t="s">
        <v>517</v>
      </c>
      <c r="C869" s="60">
        <v>40819</v>
      </c>
      <c r="F869" t="s">
        <v>490</v>
      </c>
      <c r="BA869">
        <v>37</v>
      </c>
    </row>
    <row r="870" spans="1:64" x14ac:dyDescent="0.25">
      <c r="A870" s="63" t="s">
        <v>517</v>
      </c>
      <c r="B870" s="63" t="s">
        <v>517</v>
      </c>
      <c r="C870" s="60">
        <v>40826</v>
      </c>
      <c r="F870" t="s">
        <v>490</v>
      </c>
      <c r="BA870">
        <v>38</v>
      </c>
    </row>
    <row r="871" spans="1:64" x14ac:dyDescent="0.25">
      <c r="A871" s="63" t="s">
        <v>517</v>
      </c>
      <c r="B871" s="63" t="s">
        <v>517</v>
      </c>
      <c r="C871" s="60">
        <v>40833</v>
      </c>
      <c r="F871" t="s">
        <v>490</v>
      </c>
      <c r="BA871">
        <v>45</v>
      </c>
    </row>
    <row r="872" spans="1:64" x14ac:dyDescent="0.25">
      <c r="A872" s="63" t="s">
        <v>517</v>
      </c>
      <c r="B872" s="63" t="s">
        <v>517</v>
      </c>
      <c r="C872" s="60">
        <v>40841</v>
      </c>
      <c r="F872" t="s">
        <v>490</v>
      </c>
      <c r="BA872">
        <v>61</v>
      </c>
    </row>
    <row r="873" spans="1:64" x14ac:dyDescent="0.25">
      <c r="A873" s="63" t="s">
        <v>517</v>
      </c>
      <c r="B873" s="63" t="s">
        <v>517</v>
      </c>
      <c r="C873" s="60">
        <v>40850</v>
      </c>
      <c r="F873" t="s">
        <v>490</v>
      </c>
      <c r="BA873">
        <v>70</v>
      </c>
    </row>
    <row r="874" spans="1:64" x14ac:dyDescent="0.25">
      <c r="A874" s="63" t="s">
        <v>517</v>
      </c>
      <c r="B874" s="63" t="s">
        <v>517</v>
      </c>
      <c r="C874" s="60">
        <v>40857</v>
      </c>
      <c r="F874" t="s">
        <v>490</v>
      </c>
      <c r="BA874">
        <v>79</v>
      </c>
    </row>
    <row r="875" spans="1:64" x14ac:dyDescent="0.25">
      <c r="A875" s="63" t="s">
        <v>517</v>
      </c>
      <c r="B875" s="63" t="s">
        <v>517</v>
      </c>
      <c r="C875" s="60">
        <v>40865</v>
      </c>
      <c r="F875" t="s">
        <v>490</v>
      </c>
      <c r="BA875">
        <v>83</v>
      </c>
    </row>
    <row r="876" spans="1:64" x14ac:dyDescent="0.25">
      <c r="A876" s="63" t="s">
        <v>517</v>
      </c>
      <c r="B876" s="63" t="s">
        <v>517</v>
      </c>
      <c r="C876" s="60">
        <v>40871</v>
      </c>
      <c r="F876" t="s">
        <v>490</v>
      </c>
      <c r="BA876">
        <v>85</v>
      </c>
    </row>
    <row r="877" spans="1:64" x14ac:dyDescent="0.25">
      <c r="A877" s="63" t="s">
        <v>517</v>
      </c>
      <c r="B877" s="63" t="s">
        <v>517</v>
      </c>
      <c r="C877" s="60">
        <v>40878</v>
      </c>
      <c r="F877" t="s">
        <v>490</v>
      </c>
      <c r="BA877">
        <v>88.5</v>
      </c>
    </row>
    <row r="878" spans="1:64" x14ac:dyDescent="0.25">
      <c r="A878" s="63" t="s">
        <v>518</v>
      </c>
      <c r="B878" s="63" t="s">
        <v>518</v>
      </c>
      <c r="C878" s="60">
        <v>40746</v>
      </c>
      <c r="F878" t="s">
        <v>161</v>
      </c>
      <c r="BA878">
        <v>11</v>
      </c>
      <c r="BL878">
        <v>1</v>
      </c>
    </row>
    <row r="879" spans="1:64" x14ac:dyDescent="0.25">
      <c r="A879" s="63" t="s">
        <v>518</v>
      </c>
      <c r="B879" s="63" t="s">
        <v>518</v>
      </c>
      <c r="C879" s="60">
        <v>40756</v>
      </c>
      <c r="F879" t="s">
        <v>161</v>
      </c>
      <c r="BA879">
        <v>12</v>
      </c>
      <c r="BL879">
        <v>1.9</v>
      </c>
    </row>
    <row r="880" spans="1:64" x14ac:dyDescent="0.25">
      <c r="A880" s="63" t="s">
        <v>518</v>
      </c>
      <c r="B880" s="63" t="s">
        <v>518</v>
      </c>
      <c r="C880" s="60">
        <v>40765</v>
      </c>
      <c r="F880" t="s">
        <v>161</v>
      </c>
      <c r="BA880">
        <v>12</v>
      </c>
      <c r="BL880">
        <v>2.4</v>
      </c>
    </row>
    <row r="881" spans="1:64" x14ac:dyDescent="0.25">
      <c r="A881" s="63" t="s">
        <v>518</v>
      </c>
      <c r="B881" s="63" t="s">
        <v>518</v>
      </c>
      <c r="C881" s="60">
        <v>40773</v>
      </c>
      <c r="F881" t="s">
        <v>161</v>
      </c>
      <c r="BA881">
        <v>13</v>
      </c>
      <c r="BL881">
        <v>3.3</v>
      </c>
    </row>
    <row r="882" spans="1:64" x14ac:dyDescent="0.25">
      <c r="A882" s="63" t="s">
        <v>518</v>
      </c>
      <c r="B882" s="63" t="s">
        <v>518</v>
      </c>
      <c r="C882" s="60">
        <v>40784</v>
      </c>
      <c r="F882" t="s">
        <v>161</v>
      </c>
      <c r="BA882">
        <v>15</v>
      </c>
      <c r="BL882">
        <v>4.7</v>
      </c>
    </row>
    <row r="883" spans="1:64" x14ac:dyDescent="0.25">
      <c r="A883" s="63" t="s">
        <v>518</v>
      </c>
      <c r="B883" s="63" t="s">
        <v>518</v>
      </c>
      <c r="C883" s="60">
        <v>40794</v>
      </c>
      <c r="F883" t="s">
        <v>161</v>
      </c>
      <c r="BA883">
        <v>16</v>
      </c>
      <c r="BL883">
        <v>5.6</v>
      </c>
    </row>
    <row r="884" spans="1:64" x14ac:dyDescent="0.25">
      <c r="A884" s="63" t="s">
        <v>518</v>
      </c>
      <c r="B884" s="63" t="s">
        <v>518</v>
      </c>
      <c r="C884" s="60">
        <v>40805</v>
      </c>
      <c r="F884" t="s">
        <v>161</v>
      </c>
      <c r="BA884">
        <v>32</v>
      </c>
    </row>
    <row r="885" spans="1:64" x14ac:dyDescent="0.25">
      <c r="A885" s="63" t="s">
        <v>518</v>
      </c>
      <c r="B885" s="63" t="s">
        <v>518</v>
      </c>
      <c r="C885" s="60">
        <v>40819</v>
      </c>
      <c r="F885" t="s">
        <v>161</v>
      </c>
      <c r="BA885">
        <v>41</v>
      </c>
    </row>
    <row r="886" spans="1:64" x14ac:dyDescent="0.25">
      <c r="A886" s="63" t="s">
        <v>518</v>
      </c>
      <c r="B886" s="63" t="s">
        <v>518</v>
      </c>
      <c r="C886" s="60">
        <v>40826</v>
      </c>
      <c r="F886" t="s">
        <v>161</v>
      </c>
      <c r="BA886">
        <v>45</v>
      </c>
    </row>
    <row r="887" spans="1:64" x14ac:dyDescent="0.25">
      <c r="A887" s="63" t="s">
        <v>518</v>
      </c>
      <c r="B887" s="63" t="s">
        <v>518</v>
      </c>
      <c r="C887" s="60">
        <v>40833</v>
      </c>
      <c r="F887" t="s">
        <v>161</v>
      </c>
      <c r="BA887">
        <v>60</v>
      </c>
    </row>
    <row r="888" spans="1:64" x14ac:dyDescent="0.25">
      <c r="A888" s="63" t="s">
        <v>518</v>
      </c>
      <c r="B888" s="63" t="s">
        <v>518</v>
      </c>
      <c r="C888" s="60">
        <v>40841</v>
      </c>
      <c r="F888" t="s">
        <v>161</v>
      </c>
      <c r="BA888">
        <v>70</v>
      </c>
    </row>
    <row r="889" spans="1:64" x14ac:dyDescent="0.25">
      <c r="A889" s="63" t="s">
        <v>518</v>
      </c>
      <c r="B889" s="63" t="s">
        <v>518</v>
      </c>
      <c r="C889" s="60">
        <v>40850</v>
      </c>
      <c r="F889" t="s">
        <v>161</v>
      </c>
      <c r="BA889">
        <v>79</v>
      </c>
    </row>
    <row r="890" spans="1:64" x14ac:dyDescent="0.25">
      <c r="A890" s="63" t="s">
        <v>518</v>
      </c>
      <c r="B890" s="63" t="s">
        <v>518</v>
      </c>
      <c r="C890" s="60">
        <v>40857</v>
      </c>
      <c r="F890" t="s">
        <v>161</v>
      </c>
      <c r="BA890">
        <v>81</v>
      </c>
    </row>
    <row r="891" spans="1:64" x14ac:dyDescent="0.25">
      <c r="A891" s="63" t="s">
        <v>518</v>
      </c>
      <c r="B891" s="63" t="s">
        <v>518</v>
      </c>
      <c r="C891" s="60">
        <v>40865</v>
      </c>
      <c r="F891" t="s">
        <v>161</v>
      </c>
      <c r="BA891">
        <v>87</v>
      </c>
    </row>
    <row r="892" spans="1:64" x14ac:dyDescent="0.25">
      <c r="A892" s="63" t="s">
        <v>518</v>
      </c>
      <c r="B892" s="63" t="s">
        <v>518</v>
      </c>
      <c r="C892" s="60">
        <v>40871</v>
      </c>
      <c r="F892" t="s">
        <v>161</v>
      </c>
      <c r="BA892">
        <v>87</v>
      </c>
    </row>
    <row r="893" spans="1:64" x14ac:dyDescent="0.25">
      <c r="A893" s="63" t="s">
        <v>518</v>
      </c>
      <c r="B893" s="63" t="s">
        <v>518</v>
      </c>
      <c r="C893" s="60">
        <v>40878</v>
      </c>
      <c r="F893" t="s">
        <v>161</v>
      </c>
      <c r="BA893">
        <v>90</v>
      </c>
    </row>
    <row r="894" spans="1:64" x14ac:dyDescent="0.25">
      <c r="A894" s="63" t="s">
        <v>519</v>
      </c>
      <c r="B894" s="63" t="s">
        <v>519</v>
      </c>
      <c r="C894" s="60">
        <v>40746</v>
      </c>
      <c r="F894" t="s">
        <v>493</v>
      </c>
      <c r="BA894">
        <v>11</v>
      </c>
      <c r="BL894">
        <v>1</v>
      </c>
    </row>
    <row r="895" spans="1:64" x14ac:dyDescent="0.25">
      <c r="A895" s="63" t="s">
        <v>519</v>
      </c>
      <c r="B895" s="63" t="s">
        <v>519</v>
      </c>
      <c r="C895" s="60">
        <v>40756</v>
      </c>
      <c r="F895" t="s">
        <v>493</v>
      </c>
      <c r="BA895">
        <v>12</v>
      </c>
      <c r="BL895">
        <v>1.8</v>
      </c>
    </row>
    <row r="896" spans="1:64" x14ac:dyDescent="0.25">
      <c r="A896" s="63" t="s">
        <v>519</v>
      </c>
      <c r="B896" s="63" t="s">
        <v>519</v>
      </c>
      <c r="C896" s="60">
        <v>40765</v>
      </c>
      <c r="F896" t="s">
        <v>493</v>
      </c>
      <c r="BA896">
        <v>12</v>
      </c>
      <c r="BL896">
        <v>2.4</v>
      </c>
    </row>
    <row r="897" spans="1:64" x14ac:dyDescent="0.25">
      <c r="A897" s="63" t="s">
        <v>519</v>
      </c>
      <c r="B897" s="63" t="s">
        <v>519</v>
      </c>
      <c r="C897" s="60">
        <v>40773</v>
      </c>
      <c r="F897" t="s">
        <v>493</v>
      </c>
      <c r="BA897">
        <v>13</v>
      </c>
      <c r="BL897">
        <v>4</v>
      </c>
    </row>
    <row r="898" spans="1:64" x14ac:dyDescent="0.25">
      <c r="A898" s="63" t="s">
        <v>519</v>
      </c>
      <c r="B898" s="63" t="s">
        <v>519</v>
      </c>
      <c r="C898" s="60">
        <v>40784</v>
      </c>
      <c r="F898" t="s">
        <v>493</v>
      </c>
      <c r="BA898">
        <v>14</v>
      </c>
      <c r="BL898">
        <v>4.4000000000000004</v>
      </c>
    </row>
    <row r="899" spans="1:64" x14ac:dyDescent="0.25">
      <c r="A899" s="63" t="s">
        <v>519</v>
      </c>
      <c r="B899" s="63" t="s">
        <v>519</v>
      </c>
      <c r="C899" s="60">
        <v>40794</v>
      </c>
      <c r="F899" t="s">
        <v>493</v>
      </c>
      <c r="BA899">
        <v>15</v>
      </c>
      <c r="BL899">
        <v>5.3</v>
      </c>
    </row>
    <row r="900" spans="1:64" x14ac:dyDescent="0.25">
      <c r="A900" s="63" t="s">
        <v>519</v>
      </c>
      <c r="B900" s="63" t="s">
        <v>519</v>
      </c>
      <c r="C900" s="60">
        <v>40805</v>
      </c>
      <c r="F900" t="s">
        <v>493</v>
      </c>
      <c r="BA900">
        <v>31</v>
      </c>
    </row>
    <row r="901" spans="1:64" x14ac:dyDescent="0.25">
      <c r="A901" s="63" t="s">
        <v>519</v>
      </c>
      <c r="B901" s="63" t="s">
        <v>519</v>
      </c>
      <c r="C901" s="60">
        <v>40819</v>
      </c>
      <c r="F901" t="s">
        <v>493</v>
      </c>
      <c r="BA901">
        <v>37</v>
      </c>
    </row>
    <row r="902" spans="1:64" x14ac:dyDescent="0.25">
      <c r="A902" s="63" t="s">
        <v>519</v>
      </c>
      <c r="B902" s="63" t="s">
        <v>519</v>
      </c>
      <c r="C902" s="60">
        <v>40826</v>
      </c>
      <c r="F902" t="s">
        <v>493</v>
      </c>
      <c r="BA902">
        <v>45</v>
      </c>
    </row>
    <row r="903" spans="1:64" x14ac:dyDescent="0.25">
      <c r="A903" s="63" t="s">
        <v>519</v>
      </c>
      <c r="B903" s="63" t="s">
        <v>519</v>
      </c>
      <c r="C903" s="60">
        <v>40833</v>
      </c>
      <c r="F903" t="s">
        <v>493</v>
      </c>
      <c r="BA903">
        <v>58</v>
      </c>
    </row>
    <row r="904" spans="1:64" x14ac:dyDescent="0.25">
      <c r="A904" s="63" t="s">
        <v>519</v>
      </c>
      <c r="B904" s="63" t="s">
        <v>519</v>
      </c>
      <c r="C904" s="60">
        <v>40841</v>
      </c>
      <c r="F904" t="s">
        <v>493</v>
      </c>
      <c r="BA904">
        <v>70</v>
      </c>
    </row>
    <row r="905" spans="1:64" x14ac:dyDescent="0.25">
      <c r="A905" s="63" t="s">
        <v>519</v>
      </c>
      <c r="B905" s="63" t="s">
        <v>519</v>
      </c>
      <c r="C905" s="60">
        <v>40850</v>
      </c>
      <c r="F905" t="s">
        <v>493</v>
      </c>
      <c r="BA905">
        <v>75</v>
      </c>
    </row>
    <row r="906" spans="1:64" x14ac:dyDescent="0.25">
      <c r="A906" s="63" t="s">
        <v>519</v>
      </c>
      <c r="B906" s="63" t="s">
        <v>519</v>
      </c>
      <c r="C906" s="60">
        <v>40857</v>
      </c>
      <c r="F906" t="s">
        <v>493</v>
      </c>
      <c r="BA906">
        <v>81</v>
      </c>
    </row>
    <row r="907" spans="1:64" x14ac:dyDescent="0.25">
      <c r="A907" s="63" t="s">
        <v>519</v>
      </c>
      <c r="B907" s="63" t="s">
        <v>519</v>
      </c>
      <c r="C907" s="60">
        <v>40865</v>
      </c>
      <c r="F907" t="s">
        <v>493</v>
      </c>
      <c r="BA907">
        <v>85</v>
      </c>
    </row>
    <row r="908" spans="1:64" x14ac:dyDescent="0.25">
      <c r="A908" s="63" t="s">
        <v>519</v>
      </c>
      <c r="B908" s="63" t="s">
        <v>519</v>
      </c>
      <c r="C908" s="60">
        <v>40871</v>
      </c>
      <c r="F908" t="s">
        <v>493</v>
      </c>
      <c r="BA908">
        <v>87</v>
      </c>
    </row>
    <row r="909" spans="1:64" x14ac:dyDescent="0.25">
      <c r="A909" s="63" t="s">
        <v>519</v>
      </c>
      <c r="B909" s="63" t="s">
        <v>519</v>
      </c>
      <c r="C909" s="60">
        <v>40878</v>
      </c>
      <c r="F909" t="s">
        <v>493</v>
      </c>
      <c r="BA909">
        <v>90</v>
      </c>
    </row>
    <row r="910" spans="1:64" x14ac:dyDescent="0.25">
      <c r="A910" s="63" t="s">
        <v>520</v>
      </c>
      <c r="B910" s="63" t="s">
        <v>520</v>
      </c>
      <c r="C910" s="60">
        <v>40746</v>
      </c>
      <c r="F910" t="s">
        <v>495</v>
      </c>
      <c r="BA910">
        <v>11</v>
      </c>
      <c r="BL910">
        <v>1</v>
      </c>
    </row>
    <row r="911" spans="1:64" x14ac:dyDescent="0.25">
      <c r="A911" s="63" t="s">
        <v>520</v>
      </c>
      <c r="B911" s="63" t="s">
        <v>520</v>
      </c>
      <c r="C911" s="60">
        <v>40756</v>
      </c>
      <c r="F911" t="s">
        <v>495</v>
      </c>
      <c r="BA911">
        <v>12</v>
      </c>
      <c r="BL911">
        <v>1.8</v>
      </c>
    </row>
    <row r="912" spans="1:64" x14ac:dyDescent="0.25">
      <c r="A912" s="63" t="s">
        <v>520</v>
      </c>
      <c r="B912" s="63" t="s">
        <v>520</v>
      </c>
      <c r="C912" s="60">
        <v>40765</v>
      </c>
      <c r="F912" t="s">
        <v>495</v>
      </c>
      <c r="BA912">
        <v>12</v>
      </c>
      <c r="BL912">
        <v>2.2000000000000002</v>
      </c>
    </row>
    <row r="913" spans="1:64" x14ac:dyDescent="0.25">
      <c r="A913" s="63" t="s">
        <v>520</v>
      </c>
      <c r="B913" s="63" t="s">
        <v>520</v>
      </c>
      <c r="C913" s="60">
        <v>40773</v>
      </c>
      <c r="F913" t="s">
        <v>495</v>
      </c>
      <c r="BA913">
        <v>13</v>
      </c>
      <c r="BL913">
        <v>3.1</v>
      </c>
    </row>
    <row r="914" spans="1:64" x14ac:dyDescent="0.25">
      <c r="A914" s="63" t="s">
        <v>520</v>
      </c>
      <c r="B914" s="63" t="s">
        <v>520</v>
      </c>
      <c r="C914" s="60">
        <v>40784</v>
      </c>
      <c r="F914" t="s">
        <v>495</v>
      </c>
      <c r="BA914">
        <v>15</v>
      </c>
      <c r="BL914">
        <v>4.5</v>
      </c>
    </row>
    <row r="915" spans="1:64" x14ac:dyDescent="0.25">
      <c r="A915" s="63" t="s">
        <v>520</v>
      </c>
      <c r="B915" s="63" t="s">
        <v>520</v>
      </c>
      <c r="C915" s="60">
        <v>40794</v>
      </c>
      <c r="F915" t="s">
        <v>495</v>
      </c>
      <c r="BA915">
        <v>15</v>
      </c>
      <c r="BL915">
        <v>4.9000000000000004</v>
      </c>
    </row>
    <row r="916" spans="1:64" x14ac:dyDescent="0.25">
      <c r="A916" s="63" t="s">
        <v>520</v>
      </c>
      <c r="B916" s="63" t="s">
        <v>520</v>
      </c>
      <c r="C916" s="60">
        <v>40805</v>
      </c>
      <c r="F916" t="s">
        <v>495</v>
      </c>
      <c r="BA916">
        <v>32</v>
      </c>
    </row>
    <row r="917" spans="1:64" x14ac:dyDescent="0.25">
      <c r="A917" s="63" t="s">
        <v>520</v>
      </c>
      <c r="B917" s="63" t="s">
        <v>520</v>
      </c>
      <c r="C917" s="60">
        <v>40819</v>
      </c>
      <c r="F917" t="s">
        <v>495</v>
      </c>
      <c r="BA917">
        <v>45</v>
      </c>
    </row>
    <row r="918" spans="1:64" x14ac:dyDescent="0.25">
      <c r="A918" s="63" t="s">
        <v>520</v>
      </c>
      <c r="B918" s="63" t="s">
        <v>520</v>
      </c>
      <c r="C918" s="60">
        <v>40826</v>
      </c>
      <c r="F918" t="s">
        <v>495</v>
      </c>
      <c r="BA918">
        <v>53</v>
      </c>
    </row>
    <row r="919" spans="1:64" x14ac:dyDescent="0.25">
      <c r="A919" s="63" t="s">
        <v>520</v>
      </c>
      <c r="B919" s="63" t="s">
        <v>520</v>
      </c>
      <c r="C919" s="60">
        <v>40833</v>
      </c>
      <c r="F919" t="s">
        <v>495</v>
      </c>
      <c r="BA919">
        <v>59</v>
      </c>
    </row>
    <row r="920" spans="1:64" x14ac:dyDescent="0.25">
      <c r="A920" s="63" t="s">
        <v>520</v>
      </c>
      <c r="B920" s="63" t="s">
        <v>520</v>
      </c>
      <c r="C920" s="60">
        <v>40841</v>
      </c>
      <c r="F920" t="s">
        <v>495</v>
      </c>
      <c r="BA920">
        <v>70</v>
      </c>
    </row>
    <row r="921" spans="1:64" x14ac:dyDescent="0.25">
      <c r="A921" s="63" t="s">
        <v>520</v>
      </c>
      <c r="B921" s="63" t="s">
        <v>520</v>
      </c>
      <c r="C921" s="60">
        <v>40850</v>
      </c>
      <c r="F921" t="s">
        <v>495</v>
      </c>
      <c r="BA921">
        <v>75</v>
      </c>
    </row>
    <row r="922" spans="1:64" x14ac:dyDescent="0.25">
      <c r="A922" s="63" t="s">
        <v>520</v>
      </c>
      <c r="B922" s="63" t="s">
        <v>520</v>
      </c>
      <c r="C922" s="60">
        <v>40857</v>
      </c>
      <c r="F922" t="s">
        <v>495</v>
      </c>
      <c r="BA922">
        <v>81</v>
      </c>
    </row>
    <row r="923" spans="1:64" x14ac:dyDescent="0.25">
      <c r="A923" s="63" t="s">
        <v>520</v>
      </c>
      <c r="B923" s="63" t="s">
        <v>520</v>
      </c>
      <c r="C923" s="60">
        <v>40865</v>
      </c>
      <c r="F923" t="s">
        <v>495</v>
      </c>
      <c r="BA923">
        <v>85</v>
      </c>
    </row>
    <row r="924" spans="1:64" x14ac:dyDescent="0.25">
      <c r="A924" s="63" t="s">
        <v>520</v>
      </c>
      <c r="B924" s="63" t="s">
        <v>520</v>
      </c>
      <c r="C924" s="60">
        <v>40871</v>
      </c>
      <c r="F924" t="s">
        <v>495</v>
      </c>
      <c r="BA924">
        <v>87</v>
      </c>
    </row>
    <row r="925" spans="1:64" x14ac:dyDescent="0.25">
      <c r="A925" s="63" t="s">
        <v>520</v>
      </c>
      <c r="B925" s="63" t="s">
        <v>520</v>
      </c>
      <c r="C925" s="60">
        <v>40878</v>
      </c>
      <c r="F925" t="s">
        <v>495</v>
      </c>
      <c r="BA925">
        <v>90</v>
      </c>
    </row>
    <row r="926" spans="1:64" x14ac:dyDescent="0.25">
      <c r="A926" s="63" t="s">
        <v>521</v>
      </c>
      <c r="B926" s="63" t="s">
        <v>521</v>
      </c>
      <c r="C926" s="60">
        <v>40746</v>
      </c>
      <c r="F926" t="s">
        <v>497</v>
      </c>
      <c r="BA926">
        <v>11</v>
      </c>
      <c r="BL926">
        <v>1</v>
      </c>
    </row>
    <row r="927" spans="1:64" x14ac:dyDescent="0.25">
      <c r="A927" s="63" t="s">
        <v>521</v>
      </c>
      <c r="B927" s="63" t="s">
        <v>521</v>
      </c>
      <c r="C927" s="60">
        <v>40756</v>
      </c>
      <c r="F927" t="s">
        <v>497</v>
      </c>
      <c r="BA927">
        <v>12</v>
      </c>
      <c r="BL927">
        <v>1.9</v>
      </c>
    </row>
    <row r="928" spans="1:64" x14ac:dyDescent="0.25">
      <c r="A928" s="63" t="s">
        <v>521</v>
      </c>
      <c r="B928" s="63" t="s">
        <v>521</v>
      </c>
      <c r="C928" s="60">
        <v>40765</v>
      </c>
      <c r="F928" t="s">
        <v>497</v>
      </c>
      <c r="BA928">
        <v>12</v>
      </c>
      <c r="BL928">
        <v>2.5</v>
      </c>
    </row>
    <row r="929" spans="1:64" x14ac:dyDescent="0.25">
      <c r="A929" s="63" t="s">
        <v>521</v>
      </c>
      <c r="B929" s="63" t="s">
        <v>521</v>
      </c>
      <c r="C929" s="60">
        <v>40773</v>
      </c>
      <c r="F929" t="s">
        <v>497</v>
      </c>
      <c r="BA929">
        <v>13</v>
      </c>
      <c r="BL929">
        <v>3.4</v>
      </c>
    </row>
    <row r="930" spans="1:64" x14ac:dyDescent="0.25">
      <c r="A930" s="63" t="s">
        <v>521</v>
      </c>
      <c r="B930" s="63" t="s">
        <v>521</v>
      </c>
      <c r="C930" s="60">
        <v>40784</v>
      </c>
      <c r="F930" t="s">
        <v>497</v>
      </c>
      <c r="BA930">
        <v>15</v>
      </c>
      <c r="BL930">
        <v>4.8</v>
      </c>
    </row>
    <row r="931" spans="1:64" x14ac:dyDescent="0.25">
      <c r="A931" s="63" t="s">
        <v>521</v>
      </c>
      <c r="B931" s="63" t="s">
        <v>521</v>
      </c>
      <c r="C931" s="60">
        <v>40794</v>
      </c>
      <c r="F931" t="s">
        <v>497</v>
      </c>
      <c r="BA931">
        <v>16</v>
      </c>
      <c r="BL931">
        <v>6</v>
      </c>
    </row>
    <row r="932" spans="1:64" x14ac:dyDescent="0.25">
      <c r="A932" s="63" t="s">
        <v>521</v>
      </c>
      <c r="B932" s="63" t="s">
        <v>521</v>
      </c>
      <c r="C932" s="60">
        <v>40805</v>
      </c>
      <c r="F932" t="s">
        <v>497</v>
      </c>
      <c r="BA932">
        <v>31</v>
      </c>
    </row>
    <row r="933" spans="1:64" x14ac:dyDescent="0.25">
      <c r="A933" s="63" t="s">
        <v>521</v>
      </c>
      <c r="B933" s="63" t="s">
        <v>521</v>
      </c>
      <c r="C933" s="60">
        <v>40819</v>
      </c>
      <c r="F933" t="s">
        <v>497</v>
      </c>
      <c r="BA933">
        <v>41</v>
      </c>
    </row>
    <row r="934" spans="1:64" x14ac:dyDescent="0.25">
      <c r="A934" s="63" t="s">
        <v>521</v>
      </c>
      <c r="B934" s="63" t="s">
        <v>521</v>
      </c>
      <c r="C934" s="60">
        <v>40826</v>
      </c>
      <c r="F934" t="s">
        <v>497</v>
      </c>
      <c r="BA934">
        <v>45</v>
      </c>
    </row>
    <row r="935" spans="1:64" x14ac:dyDescent="0.25">
      <c r="A935" s="63" t="s">
        <v>521</v>
      </c>
      <c r="B935" s="63" t="s">
        <v>521</v>
      </c>
      <c r="C935" s="60">
        <v>40833</v>
      </c>
      <c r="F935" t="s">
        <v>497</v>
      </c>
      <c r="BA935">
        <v>56</v>
      </c>
    </row>
    <row r="936" spans="1:64" x14ac:dyDescent="0.25">
      <c r="A936" s="63" t="s">
        <v>521</v>
      </c>
      <c r="B936" s="63" t="s">
        <v>521</v>
      </c>
      <c r="C936" s="60">
        <v>40841</v>
      </c>
      <c r="F936" t="s">
        <v>497</v>
      </c>
      <c r="BA936">
        <v>70</v>
      </c>
    </row>
    <row r="937" spans="1:64" x14ac:dyDescent="0.25">
      <c r="A937" s="63" t="s">
        <v>521</v>
      </c>
      <c r="B937" s="63" t="s">
        <v>521</v>
      </c>
      <c r="C937" s="60">
        <v>40850</v>
      </c>
      <c r="F937" t="s">
        <v>497</v>
      </c>
      <c r="BA937">
        <v>75</v>
      </c>
    </row>
    <row r="938" spans="1:64" x14ac:dyDescent="0.25">
      <c r="A938" s="63" t="s">
        <v>521</v>
      </c>
      <c r="B938" s="63" t="s">
        <v>521</v>
      </c>
      <c r="C938" s="60">
        <v>40857</v>
      </c>
      <c r="F938" t="s">
        <v>497</v>
      </c>
      <c r="BA938">
        <v>81</v>
      </c>
    </row>
    <row r="939" spans="1:64" x14ac:dyDescent="0.25">
      <c r="A939" s="63" t="s">
        <v>521</v>
      </c>
      <c r="B939" s="63" t="s">
        <v>521</v>
      </c>
      <c r="C939" s="60">
        <v>40865</v>
      </c>
      <c r="F939" t="s">
        <v>497</v>
      </c>
      <c r="BA939">
        <v>85</v>
      </c>
    </row>
    <row r="940" spans="1:64" x14ac:dyDescent="0.25">
      <c r="A940" s="63" t="s">
        <v>521</v>
      </c>
      <c r="B940" s="63" t="s">
        <v>521</v>
      </c>
      <c r="C940" s="60">
        <v>40871</v>
      </c>
      <c r="F940" t="s">
        <v>497</v>
      </c>
      <c r="BA940">
        <v>87</v>
      </c>
    </row>
    <row r="941" spans="1:64" x14ac:dyDescent="0.25">
      <c r="A941" s="63" t="s">
        <v>521</v>
      </c>
      <c r="B941" s="63" t="s">
        <v>521</v>
      </c>
      <c r="C941" s="60">
        <v>40878</v>
      </c>
      <c r="F941" t="s">
        <v>497</v>
      </c>
      <c r="BA941">
        <v>90</v>
      </c>
    </row>
    <row r="942" spans="1:64" x14ac:dyDescent="0.25">
      <c r="A942" s="55" t="s">
        <v>407</v>
      </c>
      <c r="B942" s="55" t="s">
        <v>407</v>
      </c>
      <c r="C942" s="60"/>
      <c r="F942" s="38"/>
      <c r="AT942" t="s">
        <v>50</v>
      </c>
      <c r="AY942">
        <v>126</v>
      </c>
      <c r="AZ942">
        <v>160</v>
      </c>
    </row>
    <row r="943" spans="1:64" x14ac:dyDescent="0.25">
      <c r="A943" s="55" t="s">
        <v>410</v>
      </c>
      <c r="B943" s="55" t="s">
        <v>410</v>
      </c>
      <c r="C943" s="60"/>
      <c r="F943" s="38"/>
      <c r="AT943" t="s">
        <v>50</v>
      </c>
      <c r="AY943">
        <v>119</v>
      </c>
      <c r="AZ943">
        <v>155</v>
      </c>
    </row>
    <row r="944" spans="1:64" x14ac:dyDescent="0.25">
      <c r="A944" s="55" t="s">
        <v>413</v>
      </c>
      <c r="B944" s="55" t="s">
        <v>413</v>
      </c>
      <c r="C944" s="60"/>
      <c r="F944" s="38"/>
      <c r="AT944" t="s">
        <v>50</v>
      </c>
      <c r="AW944">
        <v>89</v>
      </c>
      <c r="AY944">
        <v>105</v>
      </c>
      <c r="AZ944">
        <v>136</v>
      </c>
    </row>
    <row r="945" spans="1:52" x14ac:dyDescent="0.25">
      <c r="A945" s="55" t="s">
        <v>405</v>
      </c>
      <c r="B945" s="55" t="s">
        <v>405</v>
      </c>
      <c r="C945" s="60"/>
      <c r="F945" s="38" t="s">
        <v>99</v>
      </c>
      <c r="AT945" t="s">
        <v>50</v>
      </c>
      <c r="AY945">
        <v>130</v>
      </c>
      <c r="AZ945">
        <v>167</v>
      </c>
    </row>
    <row r="946" spans="1:52" x14ac:dyDescent="0.25">
      <c r="A946" s="55" t="s">
        <v>408</v>
      </c>
      <c r="B946" s="55" t="s">
        <v>408</v>
      </c>
      <c r="C946" s="60"/>
      <c r="F946" s="38" t="s">
        <v>99</v>
      </c>
      <c r="AT946" t="s">
        <v>50</v>
      </c>
      <c r="AY946">
        <v>119</v>
      </c>
      <c r="AZ946">
        <v>300</v>
      </c>
    </row>
    <row r="947" spans="1:52" x14ac:dyDescent="0.25">
      <c r="A947" s="55" t="s">
        <v>411</v>
      </c>
      <c r="B947" s="55" t="s">
        <v>411</v>
      </c>
      <c r="C947" s="60"/>
      <c r="F947" s="38" t="s">
        <v>99</v>
      </c>
      <c r="AT947" t="s">
        <v>50</v>
      </c>
      <c r="AW947">
        <v>89</v>
      </c>
      <c r="AY947">
        <v>105</v>
      </c>
      <c r="AZ947">
        <v>136</v>
      </c>
    </row>
    <row r="948" spans="1:52" x14ac:dyDescent="0.25">
      <c r="A948" s="55" t="s">
        <v>406</v>
      </c>
      <c r="B948" s="55" t="s">
        <v>406</v>
      </c>
      <c r="C948" s="60"/>
      <c r="F948" s="38" t="s">
        <v>100</v>
      </c>
      <c r="AT948" t="s">
        <v>50</v>
      </c>
      <c r="AY948">
        <v>134</v>
      </c>
      <c r="AZ948">
        <v>167</v>
      </c>
    </row>
    <row r="949" spans="1:52" x14ac:dyDescent="0.25">
      <c r="A949" s="55" t="s">
        <v>409</v>
      </c>
      <c r="B949" s="55" t="s">
        <v>409</v>
      </c>
      <c r="C949" s="60"/>
      <c r="F949" s="38" t="s">
        <v>100</v>
      </c>
      <c r="AT949" t="s">
        <v>50</v>
      </c>
      <c r="AY949">
        <v>122</v>
      </c>
      <c r="AZ949">
        <v>155</v>
      </c>
    </row>
    <row r="950" spans="1:52" x14ac:dyDescent="0.25">
      <c r="A950" s="55" t="s">
        <v>412</v>
      </c>
      <c r="B950" s="55" t="s">
        <v>412</v>
      </c>
      <c r="C950" s="60"/>
      <c r="F950" s="38" t="s">
        <v>100</v>
      </c>
      <c r="AT950" t="s">
        <v>50</v>
      </c>
      <c r="AW950">
        <v>89</v>
      </c>
      <c r="AY950">
        <v>105</v>
      </c>
      <c r="AZ950">
        <v>136</v>
      </c>
    </row>
    <row r="951" spans="1:52" x14ac:dyDescent="0.25">
      <c r="A951" s="3" t="s">
        <v>919</v>
      </c>
      <c r="B951" s="3" t="s">
        <v>919</v>
      </c>
      <c r="C951" s="4"/>
      <c r="D951" s="21">
        <v>37391</v>
      </c>
      <c r="E951" s="22">
        <v>135</v>
      </c>
      <c r="F951" s="10" t="s">
        <v>86</v>
      </c>
      <c r="AT951" t="s">
        <v>50</v>
      </c>
      <c r="AW951">
        <v>166</v>
      </c>
      <c r="AY951">
        <v>193</v>
      </c>
    </row>
    <row r="952" spans="1:52" x14ac:dyDescent="0.25">
      <c r="A952" s="3" t="s">
        <v>920</v>
      </c>
      <c r="B952" s="3" t="s">
        <v>920</v>
      </c>
      <c r="C952" s="4"/>
      <c r="D952" s="21">
        <v>37508</v>
      </c>
      <c r="E952" s="22">
        <v>252</v>
      </c>
      <c r="F952" s="10" t="s">
        <v>86</v>
      </c>
      <c r="AT952" t="s">
        <v>50</v>
      </c>
      <c r="AW952">
        <v>89</v>
      </c>
      <c r="AY952">
        <v>106</v>
      </c>
    </row>
    <row r="953" spans="1:52" x14ac:dyDescent="0.25">
      <c r="A953" s="3" t="s">
        <v>921</v>
      </c>
      <c r="B953" s="3" t="s">
        <v>921</v>
      </c>
      <c r="C953" s="4"/>
      <c r="D953" s="21">
        <v>37694</v>
      </c>
      <c r="E953" s="22">
        <v>73</v>
      </c>
      <c r="F953" s="10" t="s">
        <v>86</v>
      </c>
      <c r="AT953" t="s">
        <v>50</v>
      </c>
      <c r="AW953">
        <v>201</v>
      </c>
      <c r="AY953">
        <v>230</v>
      </c>
    </row>
    <row r="954" spans="1:52" x14ac:dyDescent="0.25">
      <c r="A954" s="3" t="s">
        <v>922</v>
      </c>
      <c r="B954" s="3" t="s">
        <v>922</v>
      </c>
      <c r="C954" s="4"/>
      <c r="D954" s="21">
        <v>37762</v>
      </c>
      <c r="E954" s="22">
        <v>141</v>
      </c>
      <c r="F954" s="10" t="s">
        <v>86</v>
      </c>
      <c r="AT954" t="s">
        <v>50</v>
      </c>
      <c r="AW954">
        <v>163</v>
      </c>
      <c r="AY954">
        <v>182</v>
      </c>
    </row>
    <row r="955" spans="1:52" x14ac:dyDescent="0.25">
      <c r="A955" s="3" t="s">
        <v>923</v>
      </c>
      <c r="B955" s="3" t="s">
        <v>923</v>
      </c>
      <c r="C955" s="4"/>
      <c r="D955" s="21">
        <v>37866</v>
      </c>
      <c r="E955" s="22">
        <v>245</v>
      </c>
      <c r="F955" s="10" t="s">
        <v>86</v>
      </c>
      <c r="AT955" t="s">
        <v>50</v>
      </c>
      <c r="AW955">
        <v>87</v>
      </c>
      <c r="AY955">
        <v>104</v>
      </c>
    </row>
    <row r="956" spans="1:52" x14ac:dyDescent="0.25">
      <c r="A956" s="3" t="s">
        <v>924</v>
      </c>
      <c r="B956" s="3" t="s">
        <v>924</v>
      </c>
      <c r="C956" s="4"/>
      <c r="D956" s="21">
        <v>38069</v>
      </c>
      <c r="E956" s="22">
        <v>83</v>
      </c>
      <c r="F956" s="10" t="s">
        <v>86</v>
      </c>
      <c r="AT956" t="s">
        <v>50</v>
      </c>
      <c r="AW956">
        <v>199</v>
      </c>
      <c r="AY956">
        <v>227</v>
      </c>
    </row>
    <row r="957" spans="1:52" x14ac:dyDescent="0.25">
      <c r="A957" s="3" t="s">
        <v>925</v>
      </c>
      <c r="B957" s="3" t="s">
        <v>925</v>
      </c>
      <c r="C957" s="4"/>
      <c r="D957" s="21">
        <v>38135</v>
      </c>
      <c r="E957" s="22">
        <v>149</v>
      </c>
      <c r="F957" s="10" t="s">
        <v>86</v>
      </c>
      <c r="AT957" t="s">
        <v>50</v>
      </c>
      <c r="AW957">
        <v>159</v>
      </c>
      <c r="AY957">
        <v>175</v>
      </c>
    </row>
    <row r="958" spans="1:52" x14ac:dyDescent="0.25">
      <c r="A958" s="3" t="s">
        <v>926</v>
      </c>
      <c r="B958" s="3" t="s">
        <v>926</v>
      </c>
      <c r="C958" s="4"/>
      <c r="D958" s="21">
        <v>38236</v>
      </c>
      <c r="E958" s="22">
        <v>250</v>
      </c>
      <c r="F958" s="10" t="s">
        <v>86</v>
      </c>
      <c r="AT958" t="s">
        <v>50</v>
      </c>
      <c r="AW958">
        <v>85</v>
      </c>
      <c r="AY958">
        <v>109</v>
      </c>
    </row>
    <row r="959" spans="1:52" x14ac:dyDescent="0.25">
      <c r="A959" s="3" t="s">
        <v>927</v>
      </c>
      <c r="B959" s="3" t="s">
        <v>927</v>
      </c>
      <c r="C959" s="4"/>
      <c r="D959" s="21">
        <v>38446</v>
      </c>
      <c r="E959" s="22">
        <v>94</v>
      </c>
      <c r="F959" s="10" t="s">
        <v>86</v>
      </c>
      <c r="AT959" t="s">
        <v>50</v>
      </c>
      <c r="AW959">
        <v>186</v>
      </c>
      <c r="AY959">
        <v>215</v>
      </c>
    </row>
    <row r="960" spans="1:52" x14ac:dyDescent="0.25">
      <c r="A960" s="3" t="s">
        <v>928</v>
      </c>
      <c r="B960" s="3" t="s">
        <v>928</v>
      </c>
      <c r="C960" s="4"/>
      <c r="D960" s="21">
        <v>38499</v>
      </c>
      <c r="E960" s="22">
        <v>147</v>
      </c>
      <c r="F960" s="10" t="s">
        <v>86</v>
      </c>
      <c r="AT960" t="s">
        <v>50</v>
      </c>
      <c r="AW960">
        <v>155</v>
      </c>
      <c r="AY960">
        <v>173</v>
      </c>
    </row>
    <row r="961" spans="1:51" x14ac:dyDescent="0.25">
      <c r="A961" s="3" t="s">
        <v>929</v>
      </c>
      <c r="B961" s="3" t="s">
        <v>929</v>
      </c>
      <c r="C961" s="4"/>
      <c r="D961" s="21">
        <v>38600</v>
      </c>
      <c r="E961" s="22">
        <v>248</v>
      </c>
      <c r="F961" s="10" t="s">
        <v>86</v>
      </c>
      <c r="AT961" t="s">
        <v>50</v>
      </c>
      <c r="AW961">
        <v>82</v>
      </c>
      <c r="AY961">
        <v>101</v>
      </c>
    </row>
    <row r="962" spans="1:51" x14ac:dyDescent="0.25">
      <c r="A962" s="3" t="s">
        <v>930</v>
      </c>
      <c r="B962" s="3" t="s">
        <v>930</v>
      </c>
      <c r="C962" s="4"/>
      <c r="D962" s="21">
        <v>36990</v>
      </c>
      <c r="E962" s="22">
        <v>99</v>
      </c>
      <c r="F962" s="10" t="s">
        <v>87</v>
      </c>
      <c r="AT962" t="s">
        <v>50</v>
      </c>
      <c r="AW962">
        <v>180</v>
      </c>
      <c r="AY962">
        <v>205</v>
      </c>
    </row>
    <row r="963" spans="1:51" x14ac:dyDescent="0.25">
      <c r="A963" s="3" t="s">
        <v>931</v>
      </c>
      <c r="B963" s="3" t="s">
        <v>931</v>
      </c>
      <c r="C963" s="4"/>
      <c r="D963" s="21">
        <v>37057</v>
      </c>
      <c r="E963" s="22">
        <v>166</v>
      </c>
      <c r="F963" s="10" t="s">
        <v>87</v>
      </c>
      <c r="AT963" t="s">
        <v>50</v>
      </c>
      <c r="AW963">
        <v>136</v>
      </c>
      <c r="AY963">
        <v>152</v>
      </c>
    </row>
    <row r="964" spans="1:51" x14ac:dyDescent="0.25">
      <c r="A964" s="3" t="s">
        <v>932</v>
      </c>
      <c r="B964" s="3" t="s">
        <v>932</v>
      </c>
      <c r="C964" s="4"/>
      <c r="D964" s="21">
        <v>37322</v>
      </c>
      <c r="E964" s="22">
        <v>66</v>
      </c>
      <c r="F964" s="10" t="s">
        <v>87</v>
      </c>
      <c r="AT964" t="s">
        <v>50</v>
      </c>
      <c r="AW964">
        <v>200</v>
      </c>
      <c r="AY964">
        <v>229</v>
      </c>
    </row>
    <row r="965" spans="1:51" x14ac:dyDescent="0.25">
      <c r="A965" s="3" t="s">
        <v>933</v>
      </c>
      <c r="B965" s="3" t="s">
        <v>933</v>
      </c>
      <c r="C965" s="4"/>
      <c r="D965" s="21">
        <v>37391</v>
      </c>
      <c r="E965" s="22">
        <v>135</v>
      </c>
      <c r="F965" s="10" t="s">
        <v>87</v>
      </c>
      <c r="AT965" t="s">
        <v>50</v>
      </c>
      <c r="AW965">
        <v>157</v>
      </c>
      <c r="AY965">
        <v>181</v>
      </c>
    </row>
    <row r="966" spans="1:51" x14ac:dyDescent="0.25">
      <c r="A966" s="3" t="s">
        <v>934</v>
      </c>
      <c r="B966" s="3" t="s">
        <v>934</v>
      </c>
      <c r="C966" s="4"/>
      <c r="D966" s="21">
        <v>37694</v>
      </c>
      <c r="E966" s="22">
        <v>73</v>
      </c>
      <c r="F966" s="10" t="s">
        <v>87</v>
      </c>
      <c r="AT966" t="s">
        <v>50</v>
      </c>
      <c r="AW966">
        <v>198</v>
      </c>
      <c r="AY966">
        <v>224</v>
      </c>
    </row>
    <row r="967" spans="1:51" x14ac:dyDescent="0.25">
      <c r="A967" s="3" t="s">
        <v>935</v>
      </c>
      <c r="B967" s="3" t="s">
        <v>935</v>
      </c>
      <c r="C967" s="4"/>
      <c r="D967" s="21">
        <v>37762</v>
      </c>
      <c r="E967" s="22">
        <v>141</v>
      </c>
      <c r="F967" s="10" t="s">
        <v>87</v>
      </c>
      <c r="AT967" t="s">
        <v>50</v>
      </c>
      <c r="AW967">
        <v>150</v>
      </c>
      <c r="AY967">
        <v>174</v>
      </c>
    </row>
    <row r="968" spans="1:51" x14ac:dyDescent="0.25">
      <c r="A968" s="3" t="s">
        <v>936</v>
      </c>
      <c r="B968" s="3" t="s">
        <v>936</v>
      </c>
      <c r="C968" s="4"/>
      <c r="D968" s="21">
        <v>38069</v>
      </c>
      <c r="E968" s="22">
        <v>83</v>
      </c>
      <c r="F968" s="10" t="s">
        <v>87</v>
      </c>
      <c r="AT968" t="s">
        <v>50</v>
      </c>
      <c r="AW968">
        <v>193</v>
      </c>
      <c r="AY968">
        <v>225</v>
      </c>
    </row>
    <row r="969" spans="1:51" x14ac:dyDescent="0.25">
      <c r="A969" s="3" t="s">
        <v>937</v>
      </c>
      <c r="B969" s="3" t="s">
        <v>937</v>
      </c>
      <c r="C969" s="4"/>
      <c r="D969" s="21">
        <v>38135</v>
      </c>
      <c r="E969" s="22">
        <v>149</v>
      </c>
      <c r="F969" s="10" t="s">
        <v>87</v>
      </c>
      <c r="AT969" t="s">
        <v>50</v>
      </c>
      <c r="AW969">
        <v>153</v>
      </c>
      <c r="AY969">
        <v>169</v>
      </c>
    </row>
    <row r="970" spans="1:51" x14ac:dyDescent="0.25">
      <c r="A970" s="3" t="s">
        <v>938</v>
      </c>
      <c r="B970" s="3" t="s">
        <v>938</v>
      </c>
      <c r="C970" s="4"/>
      <c r="D970" s="21">
        <v>38446</v>
      </c>
      <c r="E970" s="22">
        <v>94</v>
      </c>
      <c r="F970" s="10" t="s">
        <v>87</v>
      </c>
      <c r="AT970" t="s">
        <v>50</v>
      </c>
      <c r="AW970">
        <v>163</v>
      </c>
      <c r="AY970">
        <v>199</v>
      </c>
    </row>
    <row r="971" spans="1:51" x14ac:dyDescent="0.25">
      <c r="A971" s="3" t="s">
        <v>939</v>
      </c>
      <c r="B971" s="3" t="s">
        <v>939</v>
      </c>
      <c r="C971" s="4"/>
      <c r="D971" s="21">
        <v>38499</v>
      </c>
      <c r="E971" s="22">
        <v>147</v>
      </c>
      <c r="F971" s="10" t="s">
        <v>87</v>
      </c>
      <c r="AT971" t="s">
        <v>50</v>
      </c>
      <c r="AW971">
        <v>143</v>
      </c>
      <c r="AY971">
        <v>165</v>
      </c>
    </row>
    <row r="972" spans="1:51" x14ac:dyDescent="0.25">
      <c r="A972" s="3" t="s">
        <v>940</v>
      </c>
      <c r="B972" s="3" t="s">
        <v>940</v>
      </c>
      <c r="C972" s="4"/>
      <c r="D972" s="21">
        <v>38789</v>
      </c>
      <c r="E972" s="22">
        <v>72</v>
      </c>
      <c r="F972" s="10" t="s">
        <v>87</v>
      </c>
      <c r="AT972" t="s">
        <v>50</v>
      </c>
      <c r="AW972">
        <v>182</v>
      </c>
      <c r="AY972">
        <v>214</v>
      </c>
    </row>
    <row r="973" spans="1:51" x14ac:dyDescent="0.25">
      <c r="A973" s="3" t="s">
        <v>941</v>
      </c>
      <c r="B973" s="3" t="s">
        <v>941</v>
      </c>
      <c r="C973" s="4"/>
      <c r="D973" s="21">
        <v>38847</v>
      </c>
      <c r="E973" s="22">
        <v>130</v>
      </c>
      <c r="F973" s="10" t="s">
        <v>87</v>
      </c>
      <c r="AT973" t="s">
        <v>50</v>
      </c>
      <c r="AW973">
        <v>157</v>
      </c>
      <c r="AY973">
        <v>182</v>
      </c>
    </row>
    <row r="974" spans="1:51" x14ac:dyDescent="0.25">
      <c r="A974" s="3" t="s">
        <v>942</v>
      </c>
      <c r="B974" s="3" t="s">
        <v>942</v>
      </c>
      <c r="C974" s="4"/>
      <c r="D974" s="21">
        <v>39196</v>
      </c>
      <c r="E974" s="22">
        <v>114</v>
      </c>
      <c r="F974" s="10" t="s">
        <v>87</v>
      </c>
      <c r="AT974" t="s">
        <v>50</v>
      </c>
      <c r="AW974">
        <v>165</v>
      </c>
      <c r="AY974">
        <v>196</v>
      </c>
    </row>
    <row r="975" spans="1:51" x14ac:dyDescent="0.25">
      <c r="A975" s="3" t="s">
        <v>943</v>
      </c>
      <c r="B975" s="3" t="s">
        <v>943</v>
      </c>
      <c r="C975" s="4"/>
      <c r="D975" s="21">
        <v>39261</v>
      </c>
      <c r="E975" s="22">
        <v>179</v>
      </c>
      <c r="F975" s="10" t="s">
        <v>87</v>
      </c>
      <c r="AT975" t="s">
        <v>50</v>
      </c>
      <c r="AW975">
        <v>124</v>
      </c>
      <c r="AY975">
        <v>145</v>
      </c>
    </row>
    <row r="976" spans="1:51" x14ac:dyDescent="0.25">
      <c r="A976" s="3" t="s">
        <v>944</v>
      </c>
      <c r="B976" s="3" t="s">
        <v>944</v>
      </c>
      <c r="C976" s="4"/>
      <c r="D976" s="21">
        <v>39549</v>
      </c>
      <c r="E976" s="22">
        <v>102</v>
      </c>
      <c r="F976" s="10" t="s">
        <v>87</v>
      </c>
      <c r="AT976" t="s">
        <v>50</v>
      </c>
      <c r="AW976">
        <v>178</v>
      </c>
      <c r="AY976">
        <v>205</v>
      </c>
    </row>
    <row r="977" spans="1:51" x14ac:dyDescent="0.25">
      <c r="A977" s="3" t="s">
        <v>945</v>
      </c>
      <c r="B977" s="3" t="s">
        <v>945</v>
      </c>
      <c r="C977" s="4"/>
      <c r="D977" s="21">
        <v>39605</v>
      </c>
      <c r="E977" s="22">
        <v>158</v>
      </c>
      <c r="F977" s="10" t="s">
        <v>87</v>
      </c>
      <c r="AT977" t="s">
        <v>50</v>
      </c>
      <c r="AW977">
        <v>141</v>
      </c>
      <c r="AY977">
        <v>166</v>
      </c>
    </row>
    <row r="978" spans="1:51" x14ac:dyDescent="0.25">
      <c r="A978" s="3" t="s">
        <v>946</v>
      </c>
      <c r="B978" s="3" t="s">
        <v>946</v>
      </c>
      <c r="C978" s="4"/>
      <c r="D978" s="21">
        <v>39892</v>
      </c>
      <c r="E978" s="22">
        <v>79</v>
      </c>
      <c r="F978" s="10" t="s">
        <v>87</v>
      </c>
      <c r="AT978" t="s">
        <v>50</v>
      </c>
      <c r="AW978">
        <v>178</v>
      </c>
      <c r="AY978">
        <v>220</v>
      </c>
    </row>
    <row r="979" spans="1:51" x14ac:dyDescent="0.25">
      <c r="A979" s="3" t="s">
        <v>947</v>
      </c>
      <c r="B979" s="3" t="s">
        <v>947</v>
      </c>
      <c r="C979" s="4"/>
      <c r="D979" s="21">
        <v>39969</v>
      </c>
      <c r="E979" s="22">
        <v>156</v>
      </c>
      <c r="F979" s="10" t="s">
        <v>87</v>
      </c>
      <c r="AT979" t="s">
        <v>50</v>
      </c>
      <c r="AW979">
        <v>145</v>
      </c>
      <c r="AY979">
        <v>171</v>
      </c>
    </row>
    <row r="980" spans="1:51" x14ac:dyDescent="0.25">
      <c r="A980" s="3" t="s">
        <v>948</v>
      </c>
      <c r="B980" s="3" t="s">
        <v>948</v>
      </c>
      <c r="C980" s="4"/>
      <c r="D980" s="21">
        <v>40049</v>
      </c>
      <c r="E980" s="22">
        <v>236</v>
      </c>
      <c r="F980" s="10" t="s">
        <v>87</v>
      </c>
      <c r="AT980" t="s">
        <v>50</v>
      </c>
      <c r="AW980">
        <v>99</v>
      </c>
      <c r="AY980">
        <v>119</v>
      </c>
    </row>
    <row r="981" spans="1:51" x14ac:dyDescent="0.25">
      <c r="A981" s="3" t="s">
        <v>949</v>
      </c>
      <c r="B981" s="3" t="s">
        <v>949</v>
      </c>
      <c r="C981" s="4"/>
      <c r="D981" s="21">
        <v>40267</v>
      </c>
      <c r="E981" s="22">
        <v>89</v>
      </c>
      <c r="F981" s="10" t="s">
        <v>87</v>
      </c>
      <c r="AT981" t="s">
        <v>50</v>
      </c>
      <c r="AW981">
        <v>189</v>
      </c>
      <c r="AY981">
        <v>215</v>
      </c>
    </row>
    <row r="982" spans="1:51" x14ac:dyDescent="0.25">
      <c r="A982" s="3" t="s">
        <v>950</v>
      </c>
      <c r="B982" s="3" t="s">
        <v>950</v>
      </c>
      <c r="C982" s="4"/>
      <c r="D982" s="21">
        <v>40365</v>
      </c>
      <c r="E982" s="22">
        <v>187</v>
      </c>
      <c r="F982" s="10" t="s">
        <v>87</v>
      </c>
      <c r="AT982" t="s">
        <v>50</v>
      </c>
      <c r="AW982">
        <v>120</v>
      </c>
      <c r="AY982">
        <v>139</v>
      </c>
    </row>
    <row r="983" spans="1:51" x14ac:dyDescent="0.25">
      <c r="A983" s="3" t="s">
        <v>951</v>
      </c>
      <c r="B983" s="3" t="s">
        <v>951</v>
      </c>
      <c r="C983" s="4"/>
      <c r="D983" s="21">
        <v>40632</v>
      </c>
      <c r="E983" s="22">
        <v>89</v>
      </c>
      <c r="F983" s="10" t="s">
        <v>87</v>
      </c>
      <c r="AT983" t="s">
        <v>50</v>
      </c>
      <c r="AW983">
        <v>192</v>
      </c>
      <c r="AY983">
        <v>221</v>
      </c>
    </row>
    <row r="984" spans="1:51" x14ac:dyDescent="0.25">
      <c r="A984" s="3" t="s">
        <v>952</v>
      </c>
      <c r="B984" s="3" t="s">
        <v>952</v>
      </c>
      <c r="C984" s="4"/>
      <c r="D984" s="21">
        <v>40674</v>
      </c>
      <c r="E984" s="22">
        <v>131</v>
      </c>
      <c r="F984" s="10" t="s">
        <v>87</v>
      </c>
      <c r="AT984" t="s">
        <v>50</v>
      </c>
      <c r="AW984">
        <v>170</v>
      </c>
      <c r="AY984">
        <v>195</v>
      </c>
    </row>
    <row r="985" spans="1:51" x14ac:dyDescent="0.25">
      <c r="A985" s="3" t="s">
        <v>953</v>
      </c>
      <c r="B985" s="3" t="s">
        <v>953</v>
      </c>
      <c r="C985" s="4"/>
      <c r="D985" s="21">
        <v>41004</v>
      </c>
      <c r="E985" s="22">
        <v>96</v>
      </c>
      <c r="F985" s="10" t="s">
        <v>87</v>
      </c>
      <c r="AT985" t="s">
        <v>50</v>
      </c>
      <c r="AW985">
        <v>181</v>
      </c>
      <c r="AY985">
        <v>209</v>
      </c>
    </row>
    <row r="986" spans="1:51" x14ac:dyDescent="0.25">
      <c r="A986" s="3" t="s">
        <v>954</v>
      </c>
      <c r="B986" s="3" t="s">
        <v>954</v>
      </c>
      <c r="C986" s="4"/>
      <c r="D986" s="21">
        <v>41088</v>
      </c>
      <c r="E986" s="22">
        <v>180</v>
      </c>
      <c r="F986" s="10" t="s">
        <v>87</v>
      </c>
      <c r="AT986" t="s">
        <v>50</v>
      </c>
      <c r="AW986">
        <v>127</v>
      </c>
      <c r="AY986">
        <v>151</v>
      </c>
    </row>
    <row r="987" spans="1:51" x14ac:dyDescent="0.25">
      <c r="A987" s="3" t="s">
        <v>955</v>
      </c>
      <c r="B987" s="3" t="s">
        <v>955</v>
      </c>
      <c r="C987" s="4"/>
      <c r="D987" s="21">
        <v>38499</v>
      </c>
      <c r="E987" s="22">
        <v>147</v>
      </c>
      <c r="F987" s="10" t="s">
        <v>88</v>
      </c>
      <c r="AT987" t="s">
        <v>50</v>
      </c>
      <c r="AW987">
        <v>153</v>
      </c>
      <c r="AY987">
        <v>174</v>
      </c>
    </row>
    <row r="988" spans="1:51" x14ac:dyDescent="0.25">
      <c r="A988" s="3" t="s">
        <v>956</v>
      </c>
      <c r="B988" s="3" t="s">
        <v>956</v>
      </c>
      <c r="C988" s="4"/>
      <c r="D988" s="21">
        <v>38789</v>
      </c>
      <c r="E988" s="22">
        <v>72</v>
      </c>
      <c r="F988" s="10" t="s">
        <v>88</v>
      </c>
      <c r="AT988" t="s">
        <v>50</v>
      </c>
      <c r="AW988">
        <v>192</v>
      </c>
      <c r="AY988">
        <v>224</v>
      </c>
    </row>
    <row r="989" spans="1:51" x14ac:dyDescent="0.25">
      <c r="A989" s="3" t="s">
        <v>957</v>
      </c>
      <c r="B989" s="3" t="s">
        <v>957</v>
      </c>
      <c r="C989" s="4"/>
      <c r="D989" s="21">
        <v>38847</v>
      </c>
      <c r="E989" s="22">
        <v>130</v>
      </c>
      <c r="F989" s="10" t="s">
        <v>88</v>
      </c>
      <c r="AT989" t="s">
        <v>50</v>
      </c>
      <c r="AW989">
        <v>166</v>
      </c>
      <c r="AY989">
        <v>192</v>
      </c>
    </row>
    <row r="990" spans="1:51" x14ac:dyDescent="0.25">
      <c r="A990" s="3" t="s">
        <v>958</v>
      </c>
      <c r="B990" s="3" t="s">
        <v>958</v>
      </c>
      <c r="C990" s="4"/>
      <c r="D990" s="21">
        <v>39196</v>
      </c>
      <c r="E990" s="22">
        <v>114</v>
      </c>
      <c r="F990" s="10" t="s">
        <v>88</v>
      </c>
      <c r="AT990" t="s">
        <v>50</v>
      </c>
      <c r="AW990">
        <v>179</v>
      </c>
      <c r="AY990">
        <v>212</v>
      </c>
    </row>
    <row r="991" spans="1:51" x14ac:dyDescent="0.25">
      <c r="A991" s="3" t="s">
        <v>959</v>
      </c>
      <c r="B991" s="3" t="s">
        <v>959</v>
      </c>
      <c r="C991" s="4"/>
      <c r="D991" s="21">
        <v>39261</v>
      </c>
      <c r="E991" s="22">
        <v>179</v>
      </c>
      <c r="F991" s="10" t="s">
        <v>88</v>
      </c>
      <c r="AT991" t="s">
        <v>50</v>
      </c>
      <c r="AW991">
        <v>130</v>
      </c>
      <c r="AY991">
        <v>151</v>
      </c>
    </row>
    <row r="992" spans="1:51" x14ac:dyDescent="0.25">
      <c r="A992" s="3" t="s">
        <v>960</v>
      </c>
      <c r="B992" s="3" t="s">
        <v>960</v>
      </c>
      <c r="C992" s="4"/>
      <c r="D992" s="21">
        <v>39549</v>
      </c>
      <c r="E992" s="22">
        <v>102</v>
      </c>
      <c r="F992" s="10" t="s">
        <v>88</v>
      </c>
      <c r="AT992" t="s">
        <v>50</v>
      </c>
      <c r="AW992">
        <v>185</v>
      </c>
      <c r="AY992">
        <v>211</v>
      </c>
    </row>
    <row r="993" spans="1:51" x14ac:dyDescent="0.25">
      <c r="A993" s="3" t="s">
        <v>961</v>
      </c>
      <c r="B993" s="3" t="s">
        <v>961</v>
      </c>
      <c r="C993" s="4"/>
      <c r="D993" s="21">
        <v>39605</v>
      </c>
      <c r="E993" s="22">
        <v>158</v>
      </c>
      <c r="F993" s="10" t="s">
        <v>88</v>
      </c>
      <c r="AT993" t="s">
        <v>50</v>
      </c>
      <c r="AW993">
        <v>148</v>
      </c>
      <c r="AY993">
        <v>171</v>
      </c>
    </row>
    <row r="994" spans="1:51" x14ac:dyDescent="0.25">
      <c r="A994" s="3" t="s">
        <v>962</v>
      </c>
      <c r="B994" s="3" t="s">
        <v>962</v>
      </c>
      <c r="C994" s="4"/>
      <c r="D994" s="21">
        <v>39892</v>
      </c>
      <c r="E994" s="22">
        <v>79</v>
      </c>
      <c r="F994" s="10" t="s">
        <v>89</v>
      </c>
      <c r="AT994" t="s">
        <v>50</v>
      </c>
      <c r="AW994">
        <v>183</v>
      </c>
      <c r="AY994">
        <v>226</v>
      </c>
    </row>
    <row r="995" spans="1:51" x14ac:dyDescent="0.25">
      <c r="A995" s="3" t="s">
        <v>963</v>
      </c>
      <c r="B995" s="3" t="s">
        <v>963</v>
      </c>
      <c r="C995" s="4"/>
      <c r="D995" s="21">
        <v>39969</v>
      </c>
      <c r="E995" s="22">
        <v>156</v>
      </c>
      <c r="F995" s="10" t="s">
        <v>89</v>
      </c>
      <c r="AT995" t="s">
        <v>50</v>
      </c>
      <c r="AW995">
        <v>151</v>
      </c>
      <c r="AY995">
        <v>174</v>
      </c>
    </row>
    <row r="996" spans="1:51" x14ac:dyDescent="0.25">
      <c r="A996" s="3" t="s">
        <v>964</v>
      </c>
      <c r="B996" s="3" t="s">
        <v>964</v>
      </c>
      <c r="C996" s="4"/>
      <c r="D996" s="21">
        <v>40049</v>
      </c>
      <c r="E996" s="22">
        <v>236</v>
      </c>
      <c r="F996" s="10" t="s">
        <v>89</v>
      </c>
      <c r="AT996" t="s">
        <v>50</v>
      </c>
      <c r="AW996">
        <v>87</v>
      </c>
      <c r="AY996">
        <v>109</v>
      </c>
    </row>
    <row r="997" spans="1:51" x14ac:dyDescent="0.25">
      <c r="A997" s="3" t="s">
        <v>965</v>
      </c>
      <c r="B997" s="3" t="s">
        <v>965</v>
      </c>
      <c r="C997" s="4"/>
      <c r="D997" s="21">
        <v>40267</v>
      </c>
      <c r="E997" s="22">
        <v>89</v>
      </c>
      <c r="F997" s="10" t="s">
        <v>89</v>
      </c>
      <c r="AT997" t="s">
        <v>50</v>
      </c>
      <c r="AW997">
        <v>193</v>
      </c>
      <c r="AY997">
        <v>222</v>
      </c>
    </row>
    <row r="998" spans="1:51" x14ac:dyDescent="0.25">
      <c r="A998" s="3" t="s">
        <v>966</v>
      </c>
      <c r="B998" s="3" t="s">
        <v>966</v>
      </c>
      <c r="C998" s="4"/>
      <c r="D998" s="21">
        <v>40365</v>
      </c>
      <c r="E998" s="22">
        <v>187</v>
      </c>
      <c r="F998" s="10" t="s">
        <v>89</v>
      </c>
      <c r="AT998" t="s">
        <v>50</v>
      </c>
      <c r="AW998">
        <v>124</v>
      </c>
      <c r="AY998">
        <v>142</v>
      </c>
    </row>
    <row r="999" spans="1:51" x14ac:dyDescent="0.25">
      <c r="A999" s="3" t="s">
        <v>967</v>
      </c>
      <c r="B999" s="3" t="s">
        <v>967</v>
      </c>
      <c r="C999" s="4"/>
      <c r="D999" s="21">
        <v>40455</v>
      </c>
      <c r="E999" s="22">
        <v>277</v>
      </c>
      <c r="F999" s="10" t="s">
        <v>89</v>
      </c>
      <c r="AT999" t="s">
        <v>50</v>
      </c>
      <c r="AW999">
        <v>60</v>
      </c>
      <c r="AY999">
        <v>75</v>
      </c>
    </row>
    <row r="1000" spans="1:51" x14ac:dyDescent="0.25">
      <c r="A1000" s="3" t="s">
        <v>968</v>
      </c>
      <c r="B1000" s="3" t="s">
        <v>968</v>
      </c>
      <c r="C1000" s="4"/>
      <c r="D1000" s="21">
        <v>40512</v>
      </c>
      <c r="E1000" s="22">
        <v>334</v>
      </c>
      <c r="F1000" s="10" t="s">
        <v>89</v>
      </c>
      <c r="AT1000" t="s">
        <v>50</v>
      </c>
      <c r="AW1000">
        <v>49</v>
      </c>
      <c r="AY1000">
        <v>59</v>
      </c>
    </row>
    <row r="1001" spans="1:51" x14ac:dyDescent="0.25">
      <c r="A1001" s="3" t="s">
        <v>969</v>
      </c>
      <c r="B1001" s="3" t="s">
        <v>969</v>
      </c>
      <c r="C1001" s="4"/>
      <c r="D1001" s="21">
        <v>40632</v>
      </c>
      <c r="E1001" s="22">
        <v>89</v>
      </c>
      <c r="F1001" s="10" t="s">
        <v>89</v>
      </c>
      <c r="AT1001" t="s">
        <v>50</v>
      </c>
      <c r="AW1001">
        <v>186</v>
      </c>
      <c r="AY1001">
        <v>219</v>
      </c>
    </row>
    <row r="1002" spans="1:51" x14ac:dyDescent="0.25">
      <c r="A1002" s="3" t="s">
        <v>970</v>
      </c>
      <c r="B1002" s="3" t="s">
        <v>970</v>
      </c>
      <c r="C1002" s="4"/>
      <c r="D1002" s="21">
        <v>40674</v>
      </c>
      <c r="E1002" s="22">
        <v>131</v>
      </c>
      <c r="F1002" s="10" t="s">
        <v>89</v>
      </c>
      <c r="AT1002" t="s">
        <v>50</v>
      </c>
      <c r="AW1002">
        <v>172</v>
      </c>
      <c r="AY1002">
        <v>196</v>
      </c>
    </row>
    <row r="1003" spans="1:51" x14ac:dyDescent="0.25">
      <c r="A1003" s="3" t="s">
        <v>971</v>
      </c>
      <c r="B1003" s="3" t="s">
        <v>971</v>
      </c>
      <c r="C1003" s="4"/>
      <c r="D1003" s="21">
        <v>40795</v>
      </c>
      <c r="E1003" s="22">
        <v>252</v>
      </c>
      <c r="F1003" s="10" t="s">
        <v>89</v>
      </c>
      <c r="AT1003" t="s">
        <v>50</v>
      </c>
      <c r="AW1003">
        <v>76</v>
      </c>
      <c r="AY1003">
        <v>95</v>
      </c>
    </row>
    <row r="1004" spans="1:51" x14ac:dyDescent="0.25">
      <c r="A1004" s="3" t="s">
        <v>972</v>
      </c>
      <c r="B1004" s="3" t="s">
        <v>972</v>
      </c>
      <c r="C1004" s="4"/>
      <c r="D1004" s="21">
        <v>41004</v>
      </c>
      <c r="E1004" s="22">
        <v>96</v>
      </c>
      <c r="F1004" s="10" t="s">
        <v>89</v>
      </c>
      <c r="AT1004" t="s">
        <v>50</v>
      </c>
      <c r="AW1004">
        <v>187</v>
      </c>
      <c r="AY1004">
        <v>218</v>
      </c>
    </row>
    <row r="1005" spans="1:51" x14ac:dyDescent="0.25">
      <c r="A1005" s="3" t="s">
        <v>973</v>
      </c>
      <c r="B1005" s="3" t="s">
        <v>973</v>
      </c>
      <c r="C1005" s="4"/>
      <c r="D1005" s="21">
        <v>41088</v>
      </c>
      <c r="E1005" s="22">
        <v>180</v>
      </c>
      <c r="F1005" s="10" t="s">
        <v>89</v>
      </c>
      <c r="AT1005" t="s">
        <v>50</v>
      </c>
      <c r="AW1005">
        <v>133</v>
      </c>
      <c r="AY1005">
        <v>157</v>
      </c>
    </row>
    <row r="1006" spans="1:51" x14ac:dyDescent="0.25">
      <c r="A1006" s="3" t="s">
        <v>974</v>
      </c>
      <c r="B1006" s="3" t="s">
        <v>974</v>
      </c>
      <c r="C1006" s="4"/>
      <c r="D1006" s="21">
        <v>41177</v>
      </c>
      <c r="E1006" s="22">
        <v>269</v>
      </c>
      <c r="F1006" s="10" t="s">
        <v>89</v>
      </c>
      <c r="AT1006" t="s">
        <v>50</v>
      </c>
      <c r="AW1006">
        <v>70</v>
      </c>
      <c r="AY1006">
        <v>85</v>
      </c>
    </row>
    <row r="1007" spans="1:51" x14ac:dyDescent="0.25">
      <c r="A1007" s="3" t="s">
        <v>975</v>
      </c>
      <c r="B1007" s="3" t="s">
        <v>975</v>
      </c>
      <c r="C1007" s="4"/>
      <c r="D1007" s="21">
        <v>39892</v>
      </c>
      <c r="E1007" s="22">
        <v>79</v>
      </c>
      <c r="F1007" s="10" t="s">
        <v>90</v>
      </c>
      <c r="AT1007" t="s">
        <v>50</v>
      </c>
      <c r="AW1007">
        <v>198</v>
      </c>
      <c r="AY1007">
        <v>236</v>
      </c>
    </row>
    <row r="1008" spans="1:51" x14ac:dyDescent="0.25">
      <c r="A1008" s="3" t="s">
        <v>976</v>
      </c>
      <c r="B1008" s="3" t="s">
        <v>976</v>
      </c>
      <c r="C1008" s="4"/>
      <c r="D1008" s="21">
        <v>39969</v>
      </c>
      <c r="E1008" s="22">
        <v>156</v>
      </c>
      <c r="F1008" s="10" t="s">
        <v>90</v>
      </c>
      <c r="AT1008" t="s">
        <v>50</v>
      </c>
      <c r="AW1008">
        <v>152</v>
      </c>
      <c r="AY1008">
        <v>174</v>
      </c>
    </row>
    <row r="1009" spans="1:51" x14ac:dyDescent="0.25">
      <c r="A1009" s="3" t="s">
        <v>977</v>
      </c>
      <c r="B1009" s="3" t="s">
        <v>977</v>
      </c>
      <c r="C1009" s="4"/>
      <c r="D1009" s="21">
        <v>40049</v>
      </c>
      <c r="E1009" s="22">
        <v>236</v>
      </c>
      <c r="F1009" s="10" t="s">
        <v>90</v>
      </c>
      <c r="AT1009" t="s">
        <v>50</v>
      </c>
      <c r="AW1009">
        <v>92</v>
      </c>
      <c r="AY1009">
        <v>113</v>
      </c>
    </row>
    <row r="1010" spans="1:51" x14ac:dyDescent="0.25">
      <c r="A1010" s="3" t="s">
        <v>978</v>
      </c>
      <c r="B1010" s="3" t="s">
        <v>978</v>
      </c>
      <c r="C1010" s="4"/>
      <c r="D1010" s="21">
        <v>40267</v>
      </c>
      <c r="E1010" s="22">
        <v>89</v>
      </c>
      <c r="F1010" s="10" t="s">
        <v>90</v>
      </c>
      <c r="AT1010" t="s">
        <v>50</v>
      </c>
      <c r="AW1010">
        <v>202</v>
      </c>
      <c r="AY1010">
        <v>227</v>
      </c>
    </row>
    <row r="1011" spans="1:51" x14ac:dyDescent="0.25">
      <c r="A1011" s="3" t="s">
        <v>979</v>
      </c>
      <c r="B1011" s="3" t="s">
        <v>979</v>
      </c>
      <c r="C1011" s="4"/>
      <c r="D1011" s="21">
        <v>40365</v>
      </c>
      <c r="E1011" s="22">
        <v>187</v>
      </c>
      <c r="F1011" s="10" t="s">
        <v>90</v>
      </c>
      <c r="AT1011" t="s">
        <v>50</v>
      </c>
      <c r="AW1011">
        <v>124</v>
      </c>
      <c r="AY1011">
        <v>142</v>
      </c>
    </row>
    <row r="1012" spans="1:51" x14ac:dyDescent="0.25">
      <c r="A1012" s="3" t="s">
        <v>980</v>
      </c>
      <c r="B1012" s="3" t="s">
        <v>980</v>
      </c>
      <c r="C1012" s="4"/>
      <c r="D1012" s="21">
        <v>40632</v>
      </c>
      <c r="E1012" s="22">
        <v>89</v>
      </c>
      <c r="F1012" s="10" t="s">
        <v>90</v>
      </c>
      <c r="AT1012" t="s">
        <v>50</v>
      </c>
      <c r="AW1012">
        <v>195</v>
      </c>
      <c r="AY1012">
        <v>224</v>
      </c>
    </row>
    <row r="1013" spans="1:51" x14ac:dyDescent="0.25">
      <c r="A1013" s="3" t="s">
        <v>981</v>
      </c>
      <c r="B1013" s="3" t="s">
        <v>981</v>
      </c>
      <c r="C1013" s="4"/>
      <c r="D1013" s="21">
        <v>40674</v>
      </c>
      <c r="E1013" s="22">
        <v>131</v>
      </c>
      <c r="F1013" s="10" t="s">
        <v>90</v>
      </c>
      <c r="AT1013" t="s">
        <v>50</v>
      </c>
      <c r="AW1013">
        <v>174</v>
      </c>
      <c r="AY1013">
        <v>197</v>
      </c>
    </row>
    <row r="1014" spans="1:51" x14ac:dyDescent="0.25">
      <c r="A1014" s="3" t="s">
        <v>982</v>
      </c>
      <c r="B1014" s="3" t="s">
        <v>982</v>
      </c>
      <c r="C1014" s="4"/>
      <c r="D1014" s="21">
        <v>40795</v>
      </c>
      <c r="E1014" s="22">
        <v>252</v>
      </c>
      <c r="F1014" s="10" t="s">
        <v>90</v>
      </c>
      <c r="AT1014" t="s">
        <v>50</v>
      </c>
      <c r="AW1014">
        <v>84</v>
      </c>
      <c r="AY1014">
        <v>102</v>
      </c>
    </row>
    <row r="1015" spans="1:51" x14ac:dyDescent="0.25">
      <c r="A1015" s="3" t="s">
        <v>983</v>
      </c>
      <c r="B1015" s="3" t="s">
        <v>983</v>
      </c>
      <c r="C1015" s="4"/>
      <c r="D1015" s="21">
        <v>41004</v>
      </c>
      <c r="E1015" s="22">
        <v>96</v>
      </c>
      <c r="F1015" s="10" t="s">
        <v>90</v>
      </c>
      <c r="AT1015" t="s">
        <v>50</v>
      </c>
      <c r="AW1015">
        <v>196</v>
      </c>
      <c r="AY1015">
        <v>225</v>
      </c>
    </row>
    <row r="1016" spans="1:51" x14ac:dyDescent="0.25">
      <c r="A1016" s="3" t="s">
        <v>984</v>
      </c>
      <c r="B1016" s="3" t="s">
        <v>984</v>
      </c>
      <c r="C1016" s="4"/>
      <c r="D1016" s="21">
        <v>41088</v>
      </c>
      <c r="E1016" s="22">
        <v>180</v>
      </c>
      <c r="F1016" s="10" t="s">
        <v>90</v>
      </c>
      <c r="AT1016" t="s">
        <v>50</v>
      </c>
      <c r="AW1016">
        <v>135</v>
      </c>
      <c r="AY1016">
        <v>158</v>
      </c>
    </row>
    <row r="1017" spans="1:51" x14ac:dyDescent="0.25">
      <c r="A1017" s="3" t="s">
        <v>985</v>
      </c>
      <c r="B1017" s="3" t="s">
        <v>985</v>
      </c>
      <c r="C1017" s="4"/>
      <c r="D1017" s="21">
        <v>41177</v>
      </c>
      <c r="E1017" s="22">
        <v>269</v>
      </c>
      <c r="F1017" s="10" t="s">
        <v>90</v>
      </c>
      <c r="AT1017" t="s">
        <v>50</v>
      </c>
      <c r="AW1017">
        <v>81</v>
      </c>
    </row>
    <row r="1018" spans="1:51" x14ac:dyDescent="0.25">
      <c r="A1018" s="3" t="s">
        <v>986</v>
      </c>
      <c r="B1018" s="3" t="s">
        <v>986</v>
      </c>
      <c r="C1018" s="4"/>
      <c r="D1018" s="21">
        <v>36588</v>
      </c>
      <c r="E1018" s="22">
        <v>63</v>
      </c>
      <c r="F1018" s="10" t="s">
        <v>91</v>
      </c>
      <c r="AT1018" t="s">
        <v>50</v>
      </c>
      <c r="AW1018">
        <v>220</v>
      </c>
      <c r="AY1018">
        <v>253</v>
      </c>
    </row>
    <row r="1019" spans="1:51" x14ac:dyDescent="0.25">
      <c r="A1019" s="3" t="s">
        <v>987</v>
      </c>
      <c r="B1019" s="3" t="s">
        <v>987</v>
      </c>
      <c r="C1019" s="4"/>
      <c r="D1019" s="21">
        <v>36661</v>
      </c>
      <c r="E1019" s="22">
        <v>136</v>
      </c>
      <c r="F1019" s="10" t="s">
        <v>91</v>
      </c>
      <c r="AT1019" t="s">
        <v>50</v>
      </c>
      <c r="AW1019">
        <v>175</v>
      </c>
      <c r="AY1019">
        <v>203</v>
      </c>
    </row>
    <row r="1020" spans="1:51" x14ac:dyDescent="0.25">
      <c r="A1020" s="3" t="s">
        <v>988</v>
      </c>
      <c r="B1020" s="3" t="s">
        <v>988</v>
      </c>
      <c r="C1020" s="4"/>
      <c r="D1020" s="21">
        <v>36990</v>
      </c>
      <c r="E1020" s="22">
        <v>99</v>
      </c>
      <c r="F1020" s="10" t="s">
        <v>91</v>
      </c>
      <c r="AT1020" t="s">
        <v>50</v>
      </c>
      <c r="AW1020">
        <v>194</v>
      </c>
      <c r="AY1020">
        <v>220</v>
      </c>
    </row>
    <row r="1021" spans="1:51" x14ac:dyDescent="0.25">
      <c r="A1021" s="3" t="s">
        <v>989</v>
      </c>
      <c r="B1021" s="3" t="s">
        <v>989</v>
      </c>
      <c r="C1021" s="4"/>
      <c r="D1021" s="21">
        <v>37057</v>
      </c>
      <c r="E1021" s="22">
        <v>166</v>
      </c>
      <c r="F1021" s="10" t="s">
        <v>91</v>
      </c>
      <c r="AT1021" t="s">
        <v>50</v>
      </c>
      <c r="AW1021">
        <v>147</v>
      </c>
      <c r="AY1021">
        <v>169</v>
      </c>
    </row>
    <row r="1022" spans="1:51" x14ac:dyDescent="0.25">
      <c r="A1022" s="3" t="s">
        <v>990</v>
      </c>
      <c r="B1022" s="3" t="s">
        <v>990</v>
      </c>
      <c r="C1022" s="4"/>
      <c r="D1022" s="21">
        <v>37322</v>
      </c>
      <c r="E1022" s="22">
        <v>66</v>
      </c>
      <c r="F1022" s="10" t="s">
        <v>91</v>
      </c>
      <c r="AT1022" t="s">
        <v>50</v>
      </c>
      <c r="AW1022">
        <v>218</v>
      </c>
      <c r="AY1022">
        <v>248</v>
      </c>
    </row>
    <row r="1023" spans="1:51" x14ac:dyDescent="0.25">
      <c r="A1023" s="3" t="s">
        <v>991</v>
      </c>
      <c r="B1023" s="3" t="s">
        <v>991</v>
      </c>
      <c r="C1023" s="4"/>
      <c r="D1023" s="21">
        <v>37391</v>
      </c>
      <c r="E1023" s="22">
        <v>135</v>
      </c>
      <c r="F1023" s="10" t="s">
        <v>91</v>
      </c>
      <c r="AT1023" t="s">
        <v>50</v>
      </c>
      <c r="AW1023">
        <v>173</v>
      </c>
      <c r="AY1023">
        <v>197</v>
      </c>
    </row>
    <row r="1024" spans="1:51" x14ac:dyDescent="0.25">
      <c r="A1024" s="3" t="s">
        <v>992</v>
      </c>
      <c r="B1024" s="3" t="s">
        <v>992</v>
      </c>
      <c r="C1024" s="4"/>
      <c r="D1024" s="21">
        <v>37694</v>
      </c>
      <c r="E1024" s="22">
        <v>73</v>
      </c>
      <c r="F1024" s="10" t="s">
        <v>91</v>
      </c>
      <c r="AT1024" t="s">
        <v>50</v>
      </c>
      <c r="AW1024">
        <v>214</v>
      </c>
      <c r="AY1024">
        <v>240</v>
      </c>
    </row>
    <row r="1025" spans="1:51" x14ac:dyDescent="0.25">
      <c r="A1025" s="3" t="s">
        <v>993</v>
      </c>
      <c r="B1025" s="3" t="s">
        <v>993</v>
      </c>
      <c r="C1025" s="4"/>
      <c r="D1025" s="21">
        <v>37762</v>
      </c>
      <c r="E1025" s="22">
        <v>141</v>
      </c>
      <c r="F1025" s="10" t="s">
        <v>91</v>
      </c>
      <c r="AT1025" t="s">
        <v>50</v>
      </c>
      <c r="AW1025">
        <v>170</v>
      </c>
      <c r="AY1025">
        <v>191</v>
      </c>
    </row>
    <row r="1026" spans="1:51" x14ac:dyDescent="0.25">
      <c r="A1026" s="3" t="s">
        <v>994</v>
      </c>
      <c r="B1026" s="3" t="s">
        <v>994</v>
      </c>
      <c r="C1026" s="4"/>
      <c r="D1026" s="21">
        <v>38069</v>
      </c>
      <c r="E1026" s="22">
        <v>83</v>
      </c>
      <c r="F1026" s="10" t="s">
        <v>91</v>
      </c>
      <c r="AT1026" t="s">
        <v>50</v>
      </c>
      <c r="AW1026">
        <v>213</v>
      </c>
      <c r="AY1026">
        <v>233</v>
      </c>
    </row>
    <row r="1027" spans="1:51" x14ac:dyDescent="0.25">
      <c r="A1027" s="3" t="s">
        <v>995</v>
      </c>
      <c r="B1027" s="3" t="s">
        <v>995</v>
      </c>
      <c r="C1027" s="4"/>
      <c r="D1027" s="21">
        <v>38135</v>
      </c>
      <c r="E1027" s="22">
        <v>149</v>
      </c>
      <c r="F1027" s="10" t="s">
        <v>91</v>
      </c>
      <c r="AT1027" t="s">
        <v>50</v>
      </c>
      <c r="AW1027">
        <v>163</v>
      </c>
      <c r="AY1027">
        <v>181</v>
      </c>
    </row>
    <row r="1028" spans="1:51" x14ac:dyDescent="0.25">
      <c r="A1028" s="3" t="s">
        <v>996</v>
      </c>
      <c r="B1028" s="3" t="s">
        <v>996</v>
      </c>
      <c r="C1028" s="4"/>
      <c r="D1028" s="21">
        <v>36588</v>
      </c>
      <c r="E1028" s="22">
        <v>63</v>
      </c>
      <c r="F1028" s="10" t="s">
        <v>92</v>
      </c>
      <c r="AT1028" t="s">
        <v>50</v>
      </c>
      <c r="AW1028">
        <v>221</v>
      </c>
      <c r="AY1028">
        <v>256</v>
      </c>
    </row>
    <row r="1029" spans="1:51" x14ac:dyDescent="0.25">
      <c r="A1029" s="3" t="s">
        <v>997</v>
      </c>
      <c r="B1029" s="3" t="s">
        <v>997</v>
      </c>
      <c r="C1029" s="4"/>
      <c r="D1029" s="21">
        <v>36661</v>
      </c>
      <c r="E1029" s="22">
        <v>136</v>
      </c>
      <c r="F1029" s="10" t="s">
        <v>92</v>
      </c>
      <c r="AT1029" t="s">
        <v>50</v>
      </c>
      <c r="AW1029">
        <v>177</v>
      </c>
      <c r="AY1029">
        <v>204</v>
      </c>
    </row>
    <row r="1030" spans="1:51" x14ac:dyDescent="0.25">
      <c r="A1030" s="3" t="s">
        <v>998</v>
      </c>
      <c r="B1030" s="3" t="s">
        <v>998</v>
      </c>
      <c r="C1030" s="4"/>
      <c r="D1030" s="21">
        <v>36990</v>
      </c>
      <c r="E1030" s="22">
        <v>99</v>
      </c>
      <c r="F1030" s="10" t="s">
        <v>92</v>
      </c>
      <c r="AT1030" t="s">
        <v>50</v>
      </c>
      <c r="AW1030">
        <v>194</v>
      </c>
      <c r="AY1030">
        <v>221</v>
      </c>
    </row>
    <row r="1031" spans="1:51" x14ac:dyDescent="0.25">
      <c r="A1031" s="3" t="s">
        <v>999</v>
      </c>
      <c r="B1031" s="3" t="s">
        <v>999</v>
      </c>
      <c r="C1031" s="4"/>
      <c r="D1031" s="21">
        <v>37057</v>
      </c>
      <c r="E1031" s="22">
        <v>166</v>
      </c>
      <c r="F1031" s="10" t="s">
        <v>92</v>
      </c>
      <c r="AT1031" t="s">
        <v>50</v>
      </c>
      <c r="AW1031">
        <v>147</v>
      </c>
      <c r="AY1031">
        <v>169</v>
      </c>
    </row>
    <row r="1032" spans="1:51" x14ac:dyDescent="0.25">
      <c r="A1032" s="3" t="s">
        <v>1000</v>
      </c>
      <c r="B1032" s="3" t="s">
        <v>1000</v>
      </c>
      <c r="C1032" s="4"/>
      <c r="D1032" s="21">
        <v>37112</v>
      </c>
      <c r="E1032" s="22">
        <v>221</v>
      </c>
      <c r="F1032" s="10" t="s">
        <v>92</v>
      </c>
      <c r="AT1032" t="s">
        <v>50</v>
      </c>
      <c r="AW1032">
        <v>103</v>
      </c>
      <c r="AY1032">
        <v>122</v>
      </c>
    </row>
    <row r="1033" spans="1:51" x14ac:dyDescent="0.25">
      <c r="A1033" s="3" t="s">
        <v>1001</v>
      </c>
      <c r="B1033" s="3" t="s">
        <v>1001</v>
      </c>
      <c r="C1033" s="4"/>
      <c r="D1033" s="21">
        <v>37322</v>
      </c>
      <c r="E1033" s="22">
        <v>66</v>
      </c>
      <c r="F1033" s="10" t="s">
        <v>92</v>
      </c>
      <c r="AT1033" t="s">
        <v>50</v>
      </c>
      <c r="AW1033">
        <v>212</v>
      </c>
      <c r="AY1033">
        <v>243</v>
      </c>
    </row>
    <row r="1034" spans="1:51" x14ac:dyDescent="0.25">
      <c r="A1034" s="3" t="s">
        <v>1002</v>
      </c>
      <c r="B1034" s="3" t="s">
        <v>1002</v>
      </c>
      <c r="C1034" s="4"/>
      <c r="D1034" s="21">
        <v>37391</v>
      </c>
      <c r="E1034" s="22">
        <v>135</v>
      </c>
      <c r="F1034" s="10" t="s">
        <v>92</v>
      </c>
      <c r="AT1034" t="s">
        <v>50</v>
      </c>
      <c r="AW1034">
        <v>175</v>
      </c>
      <c r="AY1034">
        <v>199</v>
      </c>
    </row>
    <row r="1035" spans="1:51" x14ac:dyDescent="0.25">
      <c r="A1035" s="3" t="s">
        <v>1003</v>
      </c>
      <c r="B1035" s="3" t="s">
        <v>1003</v>
      </c>
      <c r="C1035" s="4"/>
      <c r="D1035" s="21">
        <v>37508</v>
      </c>
      <c r="E1035" s="22">
        <v>252</v>
      </c>
      <c r="F1035" s="10" t="s">
        <v>92</v>
      </c>
      <c r="AT1035" t="s">
        <v>50</v>
      </c>
      <c r="AW1035">
        <v>93</v>
      </c>
      <c r="AY1035">
        <v>110</v>
      </c>
    </row>
    <row r="1036" spans="1:51" x14ac:dyDescent="0.25">
      <c r="A1036" s="3" t="s">
        <v>1004</v>
      </c>
      <c r="B1036" s="3" t="s">
        <v>1004</v>
      </c>
      <c r="C1036" s="4"/>
      <c r="D1036" s="21">
        <v>37694</v>
      </c>
      <c r="E1036" s="22">
        <v>73</v>
      </c>
      <c r="F1036" s="10" t="s">
        <v>92</v>
      </c>
      <c r="AT1036" t="s">
        <v>50</v>
      </c>
      <c r="AW1036">
        <v>214</v>
      </c>
      <c r="AY1036">
        <v>241</v>
      </c>
    </row>
    <row r="1037" spans="1:51" x14ac:dyDescent="0.25">
      <c r="A1037" s="3" t="s">
        <v>1005</v>
      </c>
      <c r="B1037" s="3" t="s">
        <v>1005</v>
      </c>
      <c r="C1037" s="4"/>
      <c r="D1037" s="21">
        <v>37762</v>
      </c>
      <c r="E1037" s="22">
        <v>141</v>
      </c>
      <c r="F1037" s="10" t="s">
        <v>92</v>
      </c>
      <c r="AT1037" t="s">
        <v>50</v>
      </c>
      <c r="AW1037">
        <v>171</v>
      </c>
      <c r="AY1037">
        <v>192</v>
      </c>
    </row>
    <row r="1038" spans="1:51" x14ac:dyDescent="0.25">
      <c r="A1038" s="3" t="s">
        <v>1006</v>
      </c>
      <c r="B1038" s="3" t="s">
        <v>1006</v>
      </c>
      <c r="C1038" s="4"/>
      <c r="D1038" s="21">
        <v>37866</v>
      </c>
      <c r="E1038" s="22">
        <v>245</v>
      </c>
      <c r="F1038" s="10" t="s">
        <v>92</v>
      </c>
      <c r="AT1038" t="s">
        <v>50</v>
      </c>
      <c r="AW1038">
        <v>95</v>
      </c>
      <c r="AY1038">
        <v>113</v>
      </c>
    </row>
    <row r="1039" spans="1:51" x14ac:dyDescent="0.25">
      <c r="A1039" s="3" t="s">
        <v>1007</v>
      </c>
      <c r="B1039" s="3" t="s">
        <v>1007</v>
      </c>
      <c r="C1039" s="4"/>
      <c r="D1039" s="21">
        <v>38069</v>
      </c>
      <c r="E1039" s="22">
        <v>83</v>
      </c>
      <c r="F1039" s="10" t="s">
        <v>92</v>
      </c>
      <c r="AT1039" t="s">
        <v>50</v>
      </c>
      <c r="AW1039">
        <v>212</v>
      </c>
      <c r="AY1039">
        <v>233</v>
      </c>
    </row>
    <row r="1040" spans="1:51" x14ac:dyDescent="0.25">
      <c r="A1040" s="3" t="s">
        <v>1008</v>
      </c>
      <c r="B1040" s="3" t="s">
        <v>1008</v>
      </c>
      <c r="C1040" s="4"/>
      <c r="D1040" s="21">
        <v>38135</v>
      </c>
      <c r="E1040" s="22">
        <v>149</v>
      </c>
      <c r="F1040" s="10" t="s">
        <v>92</v>
      </c>
      <c r="AT1040" t="s">
        <v>50</v>
      </c>
      <c r="AW1040">
        <v>163</v>
      </c>
      <c r="AY1040">
        <v>183</v>
      </c>
    </row>
    <row r="1041" spans="1:51" x14ac:dyDescent="0.25">
      <c r="A1041" s="3" t="s">
        <v>1009</v>
      </c>
      <c r="B1041" s="3" t="s">
        <v>1009</v>
      </c>
      <c r="C1041" s="4"/>
      <c r="D1041" s="21">
        <v>38236</v>
      </c>
      <c r="E1041" s="22">
        <v>250</v>
      </c>
      <c r="F1041" s="10" t="s">
        <v>92</v>
      </c>
      <c r="AT1041" t="s">
        <v>50</v>
      </c>
      <c r="AW1041">
        <v>92</v>
      </c>
      <c r="AY1041">
        <v>115</v>
      </c>
    </row>
    <row r="1042" spans="1:51" x14ac:dyDescent="0.25">
      <c r="A1042" s="3" t="s">
        <v>1010</v>
      </c>
      <c r="B1042" s="3" t="s">
        <v>1010</v>
      </c>
      <c r="C1042" s="4"/>
      <c r="D1042" s="21">
        <v>38446</v>
      </c>
      <c r="E1042" s="22">
        <v>94</v>
      </c>
      <c r="F1042" s="10" t="s">
        <v>92</v>
      </c>
      <c r="AT1042" t="s">
        <v>50</v>
      </c>
      <c r="AW1042">
        <v>207</v>
      </c>
      <c r="AY1042">
        <v>226</v>
      </c>
    </row>
    <row r="1043" spans="1:51" x14ac:dyDescent="0.25">
      <c r="A1043" s="3" t="s">
        <v>1011</v>
      </c>
      <c r="B1043" s="3" t="s">
        <v>1011</v>
      </c>
      <c r="C1043" s="4"/>
      <c r="D1043" s="21">
        <v>38499</v>
      </c>
      <c r="E1043" s="22">
        <v>147</v>
      </c>
      <c r="F1043" s="10" t="s">
        <v>92</v>
      </c>
      <c r="AT1043" t="s">
        <v>50</v>
      </c>
      <c r="AW1043">
        <v>160</v>
      </c>
      <c r="AY1043">
        <v>179</v>
      </c>
    </row>
    <row r="1044" spans="1:51" x14ac:dyDescent="0.25">
      <c r="A1044" s="3" t="s">
        <v>1012</v>
      </c>
      <c r="B1044" s="3" t="s">
        <v>1012</v>
      </c>
      <c r="C1044" s="4"/>
      <c r="D1044" s="21">
        <v>38600</v>
      </c>
      <c r="E1044" s="22">
        <v>248</v>
      </c>
      <c r="F1044" s="10" t="s">
        <v>92</v>
      </c>
      <c r="AT1044" t="s">
        <v>50</v>
      </c>
      <c r="AW1044">
        <v>92</v>
      </c>
      <c r="AY1044">
        <v>108</v>
      </c>
    </row>
    <row r="1045" spans="1:51" x14ac:dyDescent="0.25">
      <c r="A1045" s="3" t="s">
        <v>1013</v>
      </c>
      <c r="B1045" s="3" t="s">
        <v>1013</v>
      </c>
      <c r="C1045" s="4"/>
      <c r="D1045" s="21">
        <v>38789</v>
      </c>
      <c r="E1045" s="22">
        <v>72</v>
      </c>
      <c r="F1045" s="10" t="s">
        <v>92</v>
      </c>
      <c r="AT1045" t="s">
        <v>50</v>
      </c>
      <c r="AW1045">
        <v>210</v>
      </c>
      <c r="AY1045">
        <v>241</v>
      </c>
    </row>
    <row r="1046" spans="1:51" x14ac:dyDescent="0.25">
      <c r="A1046" s="3" t="s">
        <v>1014</v>
      </c>
      <c r="B1046" s="3" t="s">
        <v>1014</v>
      </c>
      <c r="C1046" s="4"/>
      <c r="D1046" s="21">
        <v>38847</v>
      </c>
      <c r="E1046" s="22">
        <v>130</v>
      </c>
      <c r="F1046" s="10" t="s">
        <v>92</v>
      </c>
      <c r="AT1046" t="s">
        <v>50</v>
      </c>
      <c r="AW1046">
        <v>179</v>
      </c>
      <c r="AY1046">
        <v>201</v>
      </c>
    </row>
    <row r="1047" spans="1:51" x14ac:dyDescent="0.25">
      <c r="A1047" s="3" t="s">
        <v>1015</v>
      </c>
      <c r="B1047" s="3" t="s">
        <v>1015</v>
      </c>
      <c r="C1047" s="4"/>
      <c r="D1047" s="21">
        <v>39196</v>
      </c>
      <c r="E1047" s="22">
        <v>114</v>
      </c>
      <c r="F1047" s="10" t="s">
        <v>92</v>
      </c>
      <c r="AT1047" t="s">
        <v>50</v>
      </c>
      <c r="AW1047">
        <v>191</v>
      </c>
      <c r="AY1047">
        <v>216</v>
      </c>
    </row>
    <row r="1048" spans="1:51" x14ac:dyDescent="0.25">
      <c r="A1048" s="3" t="s">
        <v>1016</v>
      </c>
      <c r="B1048" s="3" t="s">
        <v>1016</v>
      </c>
      <c r="C1048" s="4"/>
      <c r="D1048" s="21">
        <v>39261</v>
      </c>
      <c r="E1048" s="22">
        <v>179</v>
      </c>
      <c r="F1048" s="10" t="s">
        <v>92</v>
      </c>
      <c r="AT1048" t="s">
        <v>50</v>
      </c>
      <c r="AW1048">
        <v>135</v>
      </c>
      <c r="AY1048">
        <v>155</v>
      </c>
    </row>
    <row r="1049" spans="1:51" x14ac:dyDescent="0.25">
      <c r="A1049" s="3" t="s">
        <v>1017</v>
      </c>
      <c r="B1049" s="3" t="s">
        <v>1017</v>
      </c>
      <c r="C1049" s="4"/>
      <c r="D1049" s="21">
        <v>39338</v>
      </c>
      <c r="E1049" s="22">
        <v>256</v>
      </c>
      <c r="F1049" s="10" t="s">
        <v>92</v>
      </c>
      <c r="AT1049" t="s">
        <v>50</v>
      </c>
      <c r="AW1049">
        <v>82</v>
      </c>
      <c r="AY1049">
        <v>99</v>
      </c>
    </row>
    <row r="1050" spans="1:51" x14ac:dyDescent="0.25">
      <c r="A1050" s="3" t="s">
        <v>1018</v>
      </c>
      <c r="B1050" s="3" t="s">
        <v>1018</v>
      </c>
      <c r="C1050" s="4"/>
      <c r="D1050" s="21">
        <v>39549</v>
      </c>
      <c r="E1050" s="22">
        <v>102</v>
      </c>
      <c r="F1050" s="10" t="s">
        <v>92</v>
      </c>
      <c r="AT1050" t="s">
        <v>50</v>
      </c>
      <c r="AW1050">
        <v>197</v>
      </c>
      <c r="AY1050">
        <v>220</v>
      </c>
    </row>
    <row r="1051" spans="1:51" x14ac:dyDescent="0.25">
      <c r="A1051" s="3" t="s">
        <v>1019</v>
      </c>
      <c r="B1051" s="3" t="s">
        <v>1019</v>
      </c>
      <c r="C1051" s="4"/>
      <c r="D1051" s="21">
        <v>39605</v>
      </c>
      <c r="E1051" s="22">
        <v>158</v>
      </c>
      <c r="F1051" s="10" t="s">
        <v>92</v>
      </c>
      <c r="AT1051" t="s">
        <v>50</v>
      </c>
      <c r="AW1051">
        <v>156</v>
      </c>
      <c r="AY1051">
        <v>174</v>
      </c>
    </row>
    <row r="1052" spans="1:51" x14ac:dyDescent="0.25">
      <c r="A1052" s="3" t="s">
        <v>1020</v>
      </c>
      <c r="B1052" s="3" t="s">
        <v>1020</v>
      </c>
      <c r="C1052" s="4"/>
      <c r="D1052" s="21">
        <v>39702</v>
      </c>
      <c r="E1052" s="22">
        <v>255</v>
      </c>
      <c r="F1052" s="10" t="s">
        <v>92</v>
      </c>
      <c r="AT1052" t="s">
        <v>50</v>
      </c>
      <c r="AW1052">
        <v>80</v>
      </c>
      <c r="AY1052">
        <v>98</v>
      </c>
    </row>
    <row r="1053" spans="1:51" x14ac:dyDescent="0.25">
      <c r="A1053" s="3" t="s">
        <v>1021</v>
      </c>
      <c r="B1053" s="3" t="s">
        <v>1021</v>
      </c>
      <c r="C1053" s="4"/>
      <c r="D1053" s="21">
        <v>39892</v>
      </c>
      <c r="E1053" s="22">
        <v>79</v>
      </c>
      <c r="F1053" s="10" t="s">
        <v>92</v>
      </c>
      <c r="AT1053" t="s">
        <v>50</v>
      </c>
      <c r="AW1053">
        <v>209</v>
      </c>
      <c r="AY1053">
        <v>240</v>
      </c>
    </row>
    <row r="1054" spans="1:51" x14ac:dyDescent="0.25">
      <c r="A1054" s="3" t="s">
        <v>1022</v>
      </c>
      <c r="B1054" s="3" t="s">
        <v>1022</v>
      </c>
      <c r="C1054" s="4"/>
      <c r="D1054" s="21">
        <v>39969</v>
      </c>
      <c r="E1054" s="22">
        <v>156</v>
      </c>
      <c r="F1054" s="10" t="s">
        <v>92</v>
      </c>
      <c r="AT1054" t="s">
        <v>50</v>
      </c>
      <c r="AW1054">
        <v>164</v>
      </c>
      <c r="AY1054">
        <v>187</v>
      </c>
    </row>
    <row r="1055" spans="1:51" x14ac:dyDescent="0.25">
      <c r="A1055" s="3" t="s">
        <v>1023</v>
      </c>
      <c r="B1055" s="3" t="s">
        <v>1023</v>
      </c>
      <c r="C1055" s="4"/>
      <c r="D1055" s="21">
        <v>40049</v>
      </c>
      <c r="E1055" s="22">
        <v>236</v>
      </c>
      <c r="F1055" s="10" t="s">
        <v>92</v>
      </c>
      <c r="AT1055" t="s">
        <v>50</v>
      </c>
      <c r="AW1055">
        <v>101</v>
      </c>
      <c r="AY1055">
        <v>121</v>
      </c>
    </row>
    <row r="1056" spans="1:51" x14ac:dyDescent="0.25">
      <c r="A1056" s="3" t="s">
        <v>1024</v>
      </c>
      <c r="B1056" s="3" t="s">
        <v>1024</v>
      </c>
      <c r="C1056" s="4"/>
      <c r="D1056" s="21">
        <v>40267</v>
      </c>
      <c r="E1056" s="22">
        <v>89</v>
      </c>
      <c r="F1056" s="10" t="s">
        <v>92</v>
      </c>
      <c r="AT1056" t="s">
        <v>50</v>
      </c>
      <c r="AW1056">
        <v>207</v>
      </c>
      <c r="AY1056">
        <v>230</v>
      </c>
    </row>
    <row r="1057" spans="1:51" x14ac:dyDescent="0.25">
      <c r="A1057" s="3" t="s">
        <v>1025</v>
      </c>
      <c r="B1057" s="3" t="s">
        <v>1025</v>
      </c>
      <c r="C1057" s="4"/>
      <c r="D1057" s="21">
        <v>40365</v>
      </c>
      <c r="E1057" s="22">
        <v>187</v>
      </c>
      <c r="F1057" s="10" t="s">
        <v>92</v>
      </c>
      <c r="AT1057" t="s">
        <v>50</v>
      </c>
      <c r="AW1057">
        <v>131</v>
      </c>
      <c r="AY1057">
        <v>148</v>
      </c>
    </row>
    <row r="1058" spans="1:51" x14ac:dyDescent="0.25">
      <c r="A1058" s="3" t="s">
        <v>1026</v>
      </c>
      <c r="B1058" s="3" t="s">
        <v>1026</v>
      </c>
      <c r="C1058" s="4"/>
      <c r="D1058" s="21">
        <v>40632</v>
      </c>
      <c r="E1058" s="22">
        <v>89</v>
      </c>
      <c r="F1058" s="10" t="s">
        <v>92</v>
      </c>
      <c r="AT1058" t="s">
        <v>50</v>
      </c>
      <c r="AW1058">
        <v>207</v>
      </c>
      <c r="AY1058">
        <v>234</v>
      </c>
    </row>
    <row r="1059" spans="1:51" x14ac:dyDescent="0.25">
      <c r="A1059" s="3" t="s">
        <v>1027</v>
      </c>
      <c r="B1059" s="3" t="s">
        <v>1027</v>
      </c>
      <c r="C1059" s="4"/>
      <c r="D1059" s="21">
        <v>40674</v>
      </c>
      <c r="E1059" s="22">
        <v>131</v>
      </c>
      <c r="F1059" s="10" t="s">
        <v>92</v>
      </c>
      <c r="AT1059" t="s">
        <v>50</v>
      </c>
      <c r="AW1059">
        <v>183</v>
      </c>
      <c r="AY1059">
        <v>203</v>
      </c>
    </row>
    <row r="1060" spans="1:51" x14ac:dyDescent="0.25">
      <c r="A1060" s="3" t="s">
        <v>1028</v>
      </c>
      <c r="B1060" s="3" t="s">
        <v>1028</v>
      </c>
      <c r="C1060" s="4"/>
      <c r="D1060" s="21">
        <v>40795</v>
      </c>
      <c r="E1060" s="22">
        <v>252</v>
      </c>
      <c r="F1060" s="10" t="s">
        <v>92</v>
      </c>
      <c r="AT1060" t="s">
        <v>50</v>
      </c>
      <c r="AW1060">
        <v>88</v>
      </c>
      <c r="AY1060">
        <v>108</v>
      </c>
    </row>
    <row r="1061" spans="1:51" x14ac:dyDescent="0.25">
      <c r="A1061" s="3" t="s">
        <v>1029</v>
      </c>
      <c r="B1061" s="3" t="s">
        <v>1029</v>
      </c>
      <c r="C1061" s="4"/>
      <c r="D1061" s="21">
        <v>41004</v>
      </c>
      <c r="E1061" s="22">
        <v>96</v>
      </c>
      <c r="F1061" s="10" t="s">
        <v>92</v>
      </c>
      <c r="AT1061" t="s">
        <v>50</v>
      </c>
      <c r="AW1061">
        <v>204</v>
      </c>
      <c r="AY1061">
        <v>232</v>
      </c>
    </row>
    <row r="1062" spans="1:51" x14ac:dyDescent="0.25">
      <c r="A1062" s="3" t="s">
        <v>1030</v>
      </c>
      <c r="B1062" s="3" t="s">
        <v>1030</v>
      </c>
      <c r="C1062" s="4"/>
      <c r="D1062" s="21">
        <v>41088</v>
      </c>
      <c r="E1062" s="22">
        <v>180</v>
      </c>
      <c r="F1062" s="10" t="s">
        <v>92</v>
      </c>
      <c r="AT1062" t="s">
        <v>50</v>
      </c>
      <c r="AW1062">
        <v>142</v>
      </c>
      <c r="AY1062">
        <v>163</v>
      </c>
    </row>
    <row r="1063" spans="1:51" x14ac:dyDescent="0.25">
      <c r="A1063" s="3" t="s">
        <v>1031</v>
      </c>
      <c r="B1063" s="3" t="s">
        <v>1031</v>
      </c>
      <c r="C1063" s="4"/>
      <c r="D1063" s="21">
        <v>38135</v>
      </c>
      <c r="E1063" s="22">
        <v>149</v>
      </c>
      <c r="F1063" s="10" t="s">
        <v>93</v>
      </c>
      <c r="AT1063" t="s">
        <v>50</v>
      </c>
      <c r="AW1063">
        <v>158</v>
      </c>
      <c r="AY1063">
        <v>174</v>
      </c>
    </row>
    <row r="1064" spans="1:51" x14ac:dyDescent="0.25">
      <c r="A1064" s="3" t="s">
        <v>1032</v>
      </c>
      <c r="B1064" s="3" t="s">
        <v>1032</v>
      </c>
      <c r="C1064" s="4"/>
      <c r="D1064" s="21">
        <v>38236</v>
      </c>
      <c r="E1064" s="22">
        <v>250</v>
      </c>
      <c r="F1064" s="10" t="s">
        <v>93</v>
      </c>
      <c r="AT1064" t="s">
        <v>50</v>
      </c>
      <c r="AW1064">
        <v>72</v>
      </c>
      <c r="AY1064">
        <v>92</v>
      </c>
    </row>
    <row r="1065" spans="1:51" x14ac:dyDescent="0.25">
      <c r="A1065" s="3" t="s">
        <v>1033</v>
      </c>
      <c r="B1065" s="3" t="s">
        <v>1033</v>
      </c>
      <c r="C1065" s="4"/>
      <c r="D1065" s="21">
        <v>38499</v>
      </c>
      <c r="E1065" s="22">
        <v>147</v>
      </c>
      <c r="F1065" s="10" t="s">
        <v>93</v>
      </c>
      <c r="AT1065" t="s">
        <v>50</v>
      </c>
      <c r="AW1065">
        <v>154</v>
      </c>
      <c r="AY1065">
        <v>175</v>
      </c>
    </row>
    <row r="1066" spans="1:51" x14ac:dyDescent="0.25">
      <c r="A1066" s="3" t="s">
        <v>1034</v>
      </c>
      <c r="B1066" s="3" t="s">
        <v>1034</v>
      </c>
      <c r="C1066" s="4"/>
      <c r="D1066" s="21">
        <v>38600</v>
      </c>
      <c r="E1066" s="22">
        <v>248</v>
      </c>
      <c r="F1066" s="10" t="s">
        <v>93</v>
      </c>
      <c r="AT1066" t="s">
        <v>50</v>
      </c>
      <c r="AW1066">
        <v>72</v>
      </c>
      <c r="AY1066">
        <v>93</v>
      </c>
    </row>
    <row r="1067" spans="1:51" x14ac:dyDescent="0.25">
      <c r="A1067" s="3" t="s">
        <v>1035</v>
      </c>
      <c r="B1067" s="3" t="s">
        <v>1035</v>
      </c>
      <c r="C1067" s="4"/>
      <c r="D1067" s="21">
        <v>38847</v>
      </c>
      <c r="E1067" s="22">
        <v>130</v>
      </c>
      <c r="F1067" s="10" t="s">
        <v>93</v>
      </c>
      <c r="AT1067" t="s">
        <v>50</v>
      </c>
      <c r="AW1067">
        <v>165</v>
      </c>
      <c r="AY1067">
        <v>190</v>
      </c>
    </row>
    <row r="1068" spans="1:51" x14ac:dyDescent="0.25">
      <c r="A1068" s="3" t="s">
        <v>1036</v>
      </c>
      <c r="B1068" s="3" t="s">
        <v>1036</v>
      </c>
      <c r="C1068" s="4"/>
      <c r="D1068" s="21">
        <v>39001</v>
      </c>
      <c r="E1068" s="22">
        <v>284</v>
      </c>
      <c r="F1068" s="10" t="s">
        <v>93</v>
      </c>
      <c r="AT1068" t="s">
        <v>50</v>
      </c>
      <c r="AW1068">
        <v>57</v>
      </c>
      <c r="AY1068">
        <v>80</v>
      </c>
    </row>
    <row r="1069" spans="1:51" x14ac:dyDescent="0.25">
      <c r="A1069" s="3" t="s">
        <v>1037</v>
      </c>
      <c r="B1069" s="3" t="s">
        <v>1037</v>
      </c>
      <c r="C1069" s="4"/>
      <c r="D1069" s="21">
        <v>39196</v>
      </c>
      <c r="E1069" s="22">
        <v>114</v>
      </c>
      <c r="F1069" s="10" t="s">
        <v>93</v>
      </c>
      <c r="AT1069" t="s">
        <v>50</v>
      </c>
      <c r="AW1069">
        <v>177</v>
      </c>
      <c r="AY1069">
        <v>207</v>
      </c>
    </row>
    <row r="1070" spans="1:51" x14ac:dyDescent="0.25">
      <c r="A1070" s="3" t="s">
        <v>1038</v>
      </c>
      <c r="B1070" s="3" t="s">
        <v>1038</v>
      </c>
      <c r="C1070" s="4"/>
      <c r="D1070" s="21">
        <v>39261</v>
      </c>
      <c r="E1070" s="22">
        <v>179</v>
      </c>
      <c r="F1070" s="10" t="s">
        <v>93</v>
      </c>
      <c r="AT1070" t="s">
        <v>50</v>
      </c>
      <c r="AW1070">
        <v>128</v>
      </c>
      <c r="AY1070">
        <v>148</v>
      </c>
    </row>
    <row r="1071" spans="1:51" x14ac:dyDescent="0.25">
      <c r="A1071" s="3" t="s">
        <v>1039</v>
      </c>
      <c r="B1071" s="3" t="s">
        <v>1039</v>
      </c>
      <c r="C1071" s="4"/>
      <c r="D1071" s="21">
        <v>39338</v>
      </c>
      <c r="E1071" s="22">
        <v>256</v>
      </c>
      <c r="F1071" s="10" t="s">
        <v>93</v>
      </c>
      <c r="AT1071" t="s">
        <v>50</v>
      </c>
      <c r="AW1071">
        <v>70</v>
      </c>
      <c r="AY1071">
        <v>89</v>
      </c>
    </row>
    <row r="1072" spans="1:51" x14ac:dyDescent="0.25">
      <c r="A1072" s="3" t="s">
        <v>1040</v>
      </c>
      <c r="B1072" s="3" t="s">
        <v>1040</v>
      </c>
      <c r="C1072" s="4"/>
      <c r="D1072" s="21">
        <v>39549</v>
      </c>
      <c r="E1072" s="22">
        <v>102</v>
      </c>
      <c r="F1072" s="10" t="s">
        <v>93</v>
      </c>
      <c r="AT1072" t="s">
        <v>50</v>
      </c>
      <c r="AW1072">
        <v>186</v>
      </c>
      <c r="AY1072">
        <v>213</v>
      </c>
    </row>
    <row r="1073" spans="1:51" x14ac:dyDescent="0.25">
      <c r="A1073" s="3" t="s">
        <v>1041</v>
      </c>
      <c r="B1073" s="3" t="s">
        <v>1041</v>
      </c>
      <c r="C1073" s="4"/>
      <c r="D1073" s="21">
        <v>39605</v>
      </c>
      <c r="E1073" s="22">
        <v>158</v>
      </c>
      <c r="F1073" s="10" t="s">
        <v>93</v>
      </c>
      <c r="AT1073" t="s">
        <v>50</v>
      </c>
      <c r="AW1073">
        <v>147</v>
      </c>
      <c r="AY1073">
        <v>169</v>
      </c>
    </row>
    <row r="1074" spans="1:51" x14ac:dyDescent="0.25">
      <c r="A1074" s="3" t="s">
        <v>1042</v>
      </c>
      <c r="B1074" s="3" t="s">
        <v>1042</v>
      </c>
      <c r="C1074" s="4"/>
      <c r="D1074" s="21">
        <v>39702</v>
      </c>
      <c r="E1074" s="22">
        <v>255</v>
      </c>
      <c r="F1074" s="10" t="s">
        <v>93</v>
      </c>
      <c r="AT1074" t="s">
        <v>50</v>
      </c>
      <c r="AW1074">
        <v>68</v>
      </c>
      <c r="AY1074">
        <v>84</v>
      </c>
    </row>
    <row r="1075" spans="1:51" x14ac:dyDescent="0.25">
      <c r="A1075" s="3" t="s">
        <v>1043</v>
      </c>
      <c r="B1075" s="3" t="s">
        <v>1043</v>
      </c>
      <c r="C1075" s="4"/>
      <c r="D1075" s="21">
        <v>36661</v>
      </c>
      <c r="E1075" s="22">
        <v>136</v>
      </c>
      <c r="F1075" s="10" t="s">
        <v>94</v>
      </c>
      <c r="AT1075" t="s">
        <v>50</v>
      </c>
      <c r="AW1075">
        <v>175</v>
      </c>
      <c r="AY1075">
        <v>204</v>
      </c>
    </row>
    <row r="1076" spans="1:51" x14ac:dyDescent="0.25">
      <c r="A1076" s="3" t="s">
        <v>1044</v>
      </c>
      <c r="B1076" s="3" t="s">
        <v>1044</v>
      </c>
      <c r="C1076" s="4"/>
      <c r="D1076" s="21">
        <v>36990</v>
      </c>
      <c r="E1076" s="22">
        <v>99</v>
      </c>
      <c r="F1076" s="10" t="s">
        <v>94</v>
      </c>
      <c r="AT1076" t="s">
        <v>50</v>
      </c>
      <c r="AW1076">
        <v>198</v>
      </c>
      <c r="AY1076">
        <v>223</v>
      </c>
    </row>
    <row r="1077" spans="1:51" x14ac:dyDescent="0.25">
      <c r="A1077" s="3" t="s">
        <v>1045</v>
      </c>
      <c r="B1077" s="3" t="s">
        <v>1045</v>
      </c>
      <c r="C1077" s="4"/>
      <c r="D1077" s="21">
        <v>37057</v>
      </c>
      <c r="E1077" s="22">
        <v>166</v>
      </c>
      <c r="F1077" s="10" t="s">
        <v>94</v>
      </c>
      <c r="AT1077" t="s">
        <v>50</v>
      </c>
      <c r="AW1077">
        <v>150</v>
      </c>
      <c r="AY1077">
        <v>170</v>
      </c>
    </row>
    <row r="1078" spans="1:51" x14ac:dyDescent="0.25">
      <c r="A1078" s="3" t="s">
        <v>1046</v>
      </c>
      <c r="B1078" s="3" t="s">
        <v>1046</v>
      </c>
      <c r="C1078" s="4"/>
      <c r="D1078" s="21">
        <v>37322</v>
      </c>
      <c r="E1078" s="22">
        <v>66</v>
      </c>
      <c r="F1078" s="10" t="s">
        <v>94</v>
      </c>
      <c r="AT1078" t="s">
        <v>50</v>
      </c>
      <c r="AW1078">
        <v>225</v>
      </c>
      <c r="AY1078">
        <v>251</v>
      </c>
    </row>
    <row r="1079" spans="1:51" x14ac:dyDescent="0.25">
      <c r="A1079" s="3" t="s">
        <v>1047</v>
      </c>
      <c r="B1079" s="3" t="s">
        <v>1047</v>
      </c>
      <c r="C1079" s="4"/>
      <c r="D1079" s="21">
        <v>37391</v>
      </c>
      <c r="E1079" s="22">
        <v>135</v>
      </c>
      <c r="F1079" s="10" t="s">
        <v>94</v>
      </c>
      <c r="AT1079" t="s">
        <v>50</v>
      </c>
      <c r="AW1079">
        <v>178</v>
      </c>
      <c r="AY1079">
        <v>200</v>
      </c>
    </row>
    <row r="1080" spans="1:51" x14ac:dyDescent="0.25">
      <c r="A1080" s="3" t="s">
        <v>1048</v>
      </c>
      <c r="B1080" s="3" t="s">
        <v>1048</v>
      </c>
      <c r="C1080" s="4"/>
      <c r="D1080" s="21">
        <v>37694</v>
      </c>
      <c r="E1080" s="22">
        <v>73</v>
      </c>
      <c r="F1080" s="10" t="s">
        <v>94</v>
      </c>
      <c r="AT1080" t="s">
        <v>50</v>
      </c>
      <c r="AW1080">
        <v>218</v>
      </c>
      <c r="AY1080">
        <v>243</v>
      </c>
    </row>
    <row r="1081" spans="1:51" x14ac:dyDescent="0.25">
      <c r="A1081" s="3" t="s">
        <v>1049</v>
      </c>
      <c r="B1081" s="3" t="s">
        <v>1049</v>
      </c>
      <c r="C1081" s="4"/>
      <c r="D1081" s="21">
        <v>37762</v>
      </c>
      <c r="E1081" s="22">
        <v>141</v>
      </c>
      <c r="F1081" s="10" t="s">
        <v>94</v>
      </c>
      <c r="AT1081" t="s">
        <v>50</v>
      </c>
      <c r="AW1081">
        <v>174</v>
      </c>
      <c r="AY1081">
        <v>193</v>
      </c>
    </row>
    <row r="1082" spans="1:51" x14ac:dyDescent="0.25">
      <c r="A1082" s="3" t="s">
        <v>1050</v>
      </c>
      <c r="B1082" s="3" t="s">
        <v>1050</v>
      </c>
      <c r="C1082" s="4"/>
      <c r="D1082" s="21">
        <v>38069</v>
      </c>
      <c r="E1082" s="22">
        <v>83</v>
      </c>
      <c r="F1082" s="10" t="s">
        <v>95</v>
      </c>
      <c r="AT1082" t="s">
        <v>50</v>
      </c>
      <c r="AW1082">
        <v>203</v>
      </c>
      <c r="AY1082">
        <v>228</v>
      </c>
    </row>
    <row r="1083" spans="1:51" x14ac:dyDescent="0.25">
      <c r="A1083" s="3" t="s">
        <v>1051</v>
      </c>
      <c r="B1083" s="3" t="s">
        <v>1051</v>
      </c>
      <c r="C1083" s="4"/>
      <c r="D1083" s="21">
        <v>38135</v>
      </c>
      <c r="E1083" s="22">
        <v>149</v>
      </c>
      <c r="F1083" s="10" t="s">
        <v>95</v>
      </c>
      <c r="AT1083" t="s">
        <v>50</v>
      </c>
      <c r="AW1083">
        <v>162</v>
      </c>
      <c r="AY1083">
        <v>178</v>
      </c>
    </row>
    <row r="1084" spans="1:51" x14ac:dyDescent="0.25">
      <c r="A1084" s="3" t="s">
        <v>1052</v>
      </c>
      <c r="B1084" s="3" t="s">
        <v>1052</v>
      </c>
      <c r="C1084" s="4"/>
      <c r="D1084" s="21">
        <v>38446</v>
      </c>
      <c r="E1084" s="22">
        <v>94</v>
      </c>
      <c r="F1084" s="10" t="s">
        <v>95</v>
      </c>
      <c r="AT1084" t="s">
        <v>50</v>
      </c>
      <c r="AW1084">
        <v>194</v>
      </c>
      <c r="AY1084">
        <v>218</v>
      </c>
    </row>
    <row r="1085" spans="1:51" x14ac:dyDescent="0.25">
      <c r="A1085" s="3" t="s">
        <v>1053</v>
      </c>
      <c r="B1085" s="3" t="s">
        <v>1053</v>
      </c>
      <c r="C1085" s="4"/>
      <c r="D1085" s="21">
        <v>38499</v>
      </c>
      <c r="E1085" s="22">
        <v>147</v>
      </c>
      <c r="F1085" s="10" t="s">
        <v>95</v>
      </c>
      <c r="AT1085" t="s">
        <v>50</v>
      </c>
      <c r="AW1085">
        <v>160</v>
      </c>
      <c r="AY1085">
        <v>178</v>
      </c>
    </row>
    <row r="1086" spans="1:51" x14ac:dyDescent="0.25">
      <c r="A1086" s="3" t="s">
        <v>1054</v>
      </c>
      <c r="B1086" s="3" t="s">
        <v>1054</v>
      </c>
      <c r="C1086" s="4"/>
      <c r="D1086" s="21">
        <v>38789</v>
      </c>
      <c r="E1086" s="22">
        <v>72</v>
      </c>
      <c r="F1086" s="10" t="s">
        <v>95</v>
      </c>
      <c r="AT1086" t="s">
        <v>50</v>
      </c>
      <c r="AW1086">
        <v>207</v>
      </c>
      <c r="AY1086">
        <v>232</v>
      </c>
    </row>
    <row r="1087" spans="1:51" x14ac:dyDescent="0.25">
      <c r="A1087" s="3" t="s">
        <v>1055</v>
      </c>
      <c r="B1087" s="3" t="s">
        <v>1055</v>
      </c>
      <c r="C1087" s="4"/>
      <c r="D1087" s="21">
        <v>38847</v>
      </c>
      <c r="E1087" s="22">
        <v>130</v>
      </c>
      <c r="F1087" s="10" t="s">
        <v>95</v>
      </c>
      <c r="AT1087" t="s">
        <v>50</v>
      </c>
      <c r="AW1087">
        <v>177</v>
      </c>
      <c r="AY1087">
        <v>197</v>
      </c>
    </row>
    <row r="1088" spans="1:51" x14ac:dyDescent="0.25">
      <c r="A1088" s="3" t="s">
        <v>1056</v>
      </c>
      <c r="B1088" s="3" t="s">
        <v>1056</v>
      </c>
      <c r="C1088" s="4"/>
      <c r="D1088" s="21">
        <v>36661</v>
      </c>
      <c r="E1088" s="22">
        <v>136</v>
      </c>
      <c r="F1088" s="10" t="s">
        <v>96</v>
      </c>
      <c r="AT1088" t="s">
        <v>50</v>
      </c>
      <c r="AW1088">
        <v>175</v>
      </c>
      <c r="AY1088">
        <v>204</v>
      </c>
    </row>
    <row r="1089" spans="1:51" x14ac:dyDescent="0.25">
      <c r="A1089" s="3" t="s">
        <v>1057</v>
      </c>
      <c r="B1089" s="3" t="s">
        <v>1057</v>
      </c>
      <c r="C1089" s="4"/>
      <c r="D1089" s="21">
        <v>36990</v>
      </c>
      <c r="E1089" s="22">
        <v>99</v>
      </c>
      <c r="F1089" s="10" t="s">
        <v>96</v>
      </c>
      <c r="AT1089" t="s">
        <v>50</v>
      </c>
      <c r="AW1089">
        <v>195</v>
      </c>
      <c r="AY1089">
        <v>220</v>
      </c>
    </row>
    <row r="1090" spans="1:51" x14ac:dyDescent="0.25">
      <c r="A1090" s="3" t="s">
        <v>1058</v>
      </c>
      <c r="B1090" s="3" t="s">
        <v>1058</v>
      </c>
      <c r="C1090" s="4"/>
      <c r="D1090" s="21">
        <v>37057</v>
      </c>
      <c r="E1090" s="22">
        <v>166</v>
      </c>
      <c r="F1090" s="10" t="s">
        <v>96</v>
      </c>
      <c r="AT1090" t="s">
        <v>50</v>
      </c>
      <c r="AW1090">
        <v>148</v>
      </c>
      <c r="AY1090">
        <v>169</v>
      </c>
    </row>
    <row r="1091" spans="1:51" x14ac:dyDescent="0.25">
      <c r="A1091" s="3" t="s">
        <v>1059</v>
      </c>
      <c r="B1091" s="3" t="s">
        <v>1059</v>
      </c>
      <c r="C1091" s="4"/>
      <c r="D1091" s="21">
        <v>37322</v>
      </c>
      <c r="E1091" s="22">
        <v>66</v>
      </c>
      <c r="F1091" s="10" t="s">
        <v>96</v>
      </c>
      <c r="AT1091" t="s">
        <v>50</v>
      </c>
      <c r="AW1091">
        <v>218</v>
      </c>
      <c r="AY1091">
        <v>246</v>
      </c>
    </row>
    <row r="1092" spans="1:51" x14ac:dyDescent="0.25">
      <c r="A1092" s="3" t="s">
        <v>1060</v>
      </c>
      <c r="B1092" s="3" t="s">
        <v>1060</v>
      </c>
      <c r="C1092" s="4"/>
      <c r="D1092" s="21">
        <v>37391</v>
      </c>
      <c r="E1092" s="22">
        <v>135</v>
      </c>
      <c r="F1092" s="10" t="s">
        <v>96</v>
      </c>
      <c r="AT1092" t="s">
        <v>50</v>
      </c>
      <c r="AW1092">
        <v>174</v>
      </c>
      <c r="AY1092">
        <v>198</v>
      </c>
    </row>
    <row r="1093" spans="1:51" x14ac:dyDescent="0.25">
      <c r="A1093" s="3" t="s">
        <v>1061</v>
      </c>
      <c r="B1093" s="3" t="s">
        <v>1061</v>
      </c>
      <c r="C1093" s="4"/>
      <c r="D1093" s="21">
        <v>37694</v>
      </c>
      <c r="E1093" s="22">
        <v>73</v>
      </c>
      <c r="F1093" s="10" t="s">
        <v>96</v>
      </c>
      <c r="AT1093" t="s">
        <v>50</v>
      </c>
      <c r="AW1093">
        <v>213</v>
      </c>
      <c r="AY1093">
        <v>239</v>
      </c>
    </row>
    <row r="1094" spans="1:51" x14ac:dyDescent="0.25">
      <c r="A1094" s="3" t="s">
        <v>1062</v>
      </c>
      <c r="B1094" s="3" t="s">
        <v>1062</v>
      </c>
      <c r="C1094" s="4"/>
      <c r="D1094" s="21">
        <v>37762</v>
      </c>
      <c r="E1094" s="22">
        <v>141</v>
      </c>
      <c r="F1094" s="10" t="s">
        <v>96</v>
      </c>
      <c r="AT1094" t="s">
        <v>50</v>
      </c>
      <c r="AW1094">
        <v>171</v>
      </c>
      <c r="AY1094">
        <v>192</v>
      </c>
    </row>
    <row r="1095" spans="1:51" x14ac:dyDescent="0.25">
      <c r="A1095" s="3" t="s">
        <v>1063</v>
      </c>
      <c r="B1095" s="3" t="s">
        <v>1063</v>
      </c>
      <c r="C1095" s="4"/>
      <c r="D1095" s="21">
        <v>38069</v>
      </c>
      <c r="E1095" s="22">
        <v>83</v>
      </c>
      <c r="F1095" s="10" t="s">
        <v>96</v>
      </c>
      <c r="AT1095" t="s">
        <v>50</v>
      </c>
      <c r="AW1095">
        <v>209</v>
      </c>
      <c r="AY1095">
        <v>231</v>
      </c>
    </row>
    <row r="1096" spans="1:51" x14ac:dyDescent="0.25">
      <c r="A1096" s="3" t="s">
        <v>1064</v>
      </c>
      <c r="B1096" s="3" t="s">
        <v>1064</v>
      </c>
      <c r="C1096" s="4"/>
      <c r="D1096" s="21">
        <v>38135</v>
      </c>
      <c r="E1096" s="22">
        <v>149</v>
      </c>
      <c r="F1096" s="10" t="s">
        <v>96</v>
      </c>
      <c r="AT1096" t="s">
        <v>50</v>
      </c>
      <c r="AW1096">
        <v>163</v>
      </c>
      <c r="AY1096">
        <v>181</v>
      </c>
    </row>
    <row r="1097" spans="1:51" x14ac:dyDescent="0.25">
      <c r="A1097" s="3" t="s">
        <v>1065</v>
      </c>
      <c r="B1097" s="3" t="s">
        <v>1065</v>
      </c>
      <c r="C1097" s="4"/>
      <c r="D1097" s="21">
        <v>38446</v>
      </c>
      <c r="E1097" s="22">
        <v>94</v>
      </c>
      <c r="F1097" s="10" t="s">
        <v>97</v>
      </c>
      <c r="AT1097" t="s">
        <v>50</v>
      </c>
      <c r="AW1097">
        <v>194</v>
      </c>
      <c r="AY1097">
        <v>218</v>
      </c>
    </row>
    <row r="1098" spans="1:51" x14ac:dyDescent="0.25">
      <c r="A1098" s="3" t="s">
        <v>1066</v>
      </c>
      <c r="B1098" s="3" t="s">
        <v>1066</v>
      </c>
      <c r="C1098" s="4"/>
      <c r="D1098" s="21">
        <v>38499</v>
      </c>
      <c r="E1098" s="22">
        <v>147</v>
      </c>
      <c r="F1098" s="10" t="s">
        <v>97</v>
      </c>
      <c r="AT1098" t="s">
        <v>50</v>
      </c>
      <c r="AW1098">
        <v>157</v>
      </c>
      <c r="AY1098">
        <v>175</v>
      </c>
    </row>
    <row r="1099" spans="1:51" x14ac:dyDescent="0.25">
      <c r="A1099" s="3" t="s">
        <v>1067</v>
      </c>
      <c r="B1099" s="3" t="s">
        <v>1067</v>
      </c>
      <c r="C1099" s="4"/>
      <c r="D1099" s="21">
        <v>38789</v>
      </c>
      <c r="E1099" s="22">
        <v>72</v>
      </c>
      <c r="F1099" s="10" t="s">
        <v>97</v>
      </c>
      <c r="AT1099" t="s">
        <v>50</v>
      </c>
      <c r="AW1099">
        <v>208</v>
      </c>
      <c r="AY1099">
        <v>234</v>
      </c>
    </row>
    <row r="1100" spans="1:51" x14ac:dyDescent="0.25">
      <c r="A1100" s="3" t="s">
        <v>1068</v>
      </c>
      <c r="B1100" s="3" t="s">
        <v>1068</v>
      </c>
      <c r="C1100" s="4"/>
      <c r="D1100" s="21">
        <v>38847</v>
      </c>
      <c r="E1100" s="22">
        <v>130</v>
      </c>
      <c r="F1100" s="10" t="s">
        <v>97</v>
      </c>
      <c r="AT1100" t="s">
        <v>50</v>
      </c>
      <c r="AW1100">
        <v>173</v>
      </c>
      <c r="AY1100">
        <v>196</v>
      </c>
    </row>
    <row r="1101" spans="1:51" x14ac:dyDescent="0.25">
      <c r="A1101" s="3" t="s">
        <v>1069</v>
      </c>
      <c r="B1101" s="3" t="s">
        <v>1069</v>
      </c>
      <c r="C1101" s="4"/>
      <c r="D1101" s="21">
        <v>39196</v>
      </c>
      <c r="E1101" s="22">
        <v>114</v>
      </c>
      <c r="F1101" s="10" t="s">
        <v>97</v>
      </c>
      <c r="AT1101" t="s">
        <v>50</v>
      </c>
      <c r="AW1101">
        <v>182</v>
      </c>
      <c r="AY1101">
        <v>212</v>
      </c>
    </row>
    <row r="1102" spans="1:51" x14ac:dyDescent="0.25">
      <c r="A1102" s="3" t="s">
        <v>1070</v>
      </c>
      <c r="B1102" s="3" t="s">
        <v>1070</v>
      </c>
      <c r="C1102" s="4"/>
      <c r="D1102" s="21">
        <v>39261</v>
      </c>
      <c r="E1102" s="22">
        <v>179</v>
      </c>
      <c r="F1102" s="10" t="s">
        <v>97</v>
      </c>
      <c r="AT1102" t="s">
        <v>50</v>
      </c>
      <c r="AW1102">
        <v>134</v>
      </c>
      <c r="AY1102">
        <v>153</v>
      </c>
    </row>
    <row r="1103" spans="1:51" x14ac:dyDescent="0.25">
      <c r="A1103" s="3" t="s">
        <v>1071</v>
      </c>
      <c r="B1103" s="3" t="s">
        <v>1071</v>
      </c>
      <c r="C1103" s="4"/>
      <c r="D1103" s="21">
        <v>39892</v>
      </c>
      <c r="E1103" s="22">
        <v>79</v>
      </c>
      <c r="F1103" s="10" t="s">
        <v>98</v>
      </c>
      <c r="AT1103" t="s">
        <v>50</v>
      </c>
      <c r="AW1103">
        <v>154</v>
      </c>
      <c r="AY1103">
        <v>200</v>
      </c>
    </row>
    <row r="1104" spans="1:51" x14ac:dyDescent="0.25">
      <c r="A1104" s="3" t="s">
        <v>1072</v>
      </c>
      <c r="B1104" s="3" t="s">
        <v>1072</v>
      </c>
      <c r="C1104" s="4"/>
      <c r="D1104" s="21">
        <v>39969</v>
      </c>
      <c r="E1104" s="22">
        <v>156</v>
      </c>
      <c r="F1104" s="10" t="s">
        <v>98</v>
      </c>
      <c r="AT1104" t="s">
        <v>50</v>
      </c>
      <c r="AW1104">
        <v>134</v>
      </c>
      <c r="AY1104">
        <v>165</v>
      </c>
    </row>
    <row r="1105" spans="1:51" x14ac:dyDescent="0.25">
      <c r="A1105" s="3" t="s">
        <v>1073</v>
      </c>
      <c r="B1105" s="3" t="s">
        <v>1073</v>
      </c>
      <c r="C1105" s="4"/>
      <c r="D1105" s="21">
        <v>40049</v>
      </c>
      <c r="E1105" s="22">
        <v>236</v>
      </c>
      <c r="F1105" s="10" t="s">
        <v>98</v>
      </c>
      <c r="AT1105" t="s">
        <v>50</v>
      </c>
      <c r="AW1105">
        <v>79</v>
      </c>
      <c r="AY1105">
        <v>102</v>
      </c>
    </row>
    <row r="1106" spans="1:51" x14ac:dyDescent="0.25">
      <c r="A1106" s="3" t="s">
        <v>1074</v>
      </c>
      <c r="B1106" s="3" t="s">
        <v>1074</v>
      </c>
      <c r="C1106" s="4"/>
      <c r="D1106" s="21">
        <v>40267</v>
      </c>
      <c r="E1106" s="22">
        <v>89</v>
      </c>
      <c r="F1106" s="10" t="s">
        <v>98</v>
      </c>
      <c r="AT1106" t="s">
        <v>50</v>
      </c>
      <c r="AW1106">
        <v>133</v>
      </c>
      <c r="AY1106">
        <v>205</v>
      </c>
    </row>
    <row r="1107" spans="1:51" x14ac:dyDescent="0.25">
      <c r="A1107" s="3" t="s">
        <v>1075</v>
      </c>
      <c r="B1107" s="3" t="s">
        <v>1075</v>
      </c>
      <c r="C1107" s="4"/>
      <c r="D1107" s="21">
        <v>40365</v>
      </c>
      <c r="E1107" s="22">
        <v>187</v>
      </c>
      <c r="F1107" s="10" t="s">
        <v>98</v>
      </c>
      <c r="AT1107" t="s">
        <v>50</v>
      </c>
      <c r="AW1107">
        <v>106</v>
      </c>
      <c r="AY1107">
        <v>131</v>
      </c>
    </row>
    <row r="1108" spans="1:51" x14ac:dyDescent="0.25">
      <c r="A1108" s="3" t="s">
        <v>1076</v>
      </c>
      <c r="B1108" s="3" t="s">
        <v>1076</v>
      </c>
      <c r="C1108" s="4"/>
      <c r="D1108" s="21">
        <v>40455</v>
      </c>
      <c r="E1108" s="22">
        <v>277</v>
      </c>
      <c r="F1108" s="10" t="s">
        <v>98</v>
      </c>
      <c r="AT1108" t="s">
        <v>50</v>
      </c>
      <c r="AW1108">
        <v>50</v>
      </c>
      <c r="AY1108">
        <v>68</v>
      </c>
    </row>
    <row r="1109" spans="1:51" x14ac:dyDescent="0.25">
      <c r="A1109" s="3" t="s">
        <v>1077</v>
      </c>
      <c r="B1109" s="3" t="s">
        <v>1077</v>
      </c>
      <c r="C1109" s="4"/>
      <c r="D1109" s="21">
        <v>40512</v>
      </c>
      <c r="E1109" s="22">
        <v>334</v>
      </c>
      <c r="F1109" s="10" t="s">
        <v>98</v>
      </c>
      <c r="AT1109" t="s">
        <v>50</v>
      </c>
      <c r="AW1109">
        <v>49</v>
      </c>
      <c r="AY1109">
        <v>59</v>
      </c>
    </row>
    <row r="1110" spans="1:51" x14ac:dyDescent="0.25">
      <c r="A1110" s="3" t="s">
        <v>1078</v>
      </c>
      <c r="B1110" s="3" t="s">
        <v>1078</v>
      </c>
      <c r="C1110" s="4"/>
      <c r="D1110" s="21">
        <v>40632</v>
      </c>
      <c r="E1110" s="22">
        <v>89</v>
      </c>
      <c r="F1110" s="10" t="s">
        <v>98</v>
      </c>
      <c r="AT1110" t="s">
        <v>50</v>
      </c>
      <c r="AW1110">
        <v>119</v>
      </c>
    </row>
    <row r="1111" spans="1:51" x14ac:dyDescent="0.25">
      <c r="A1111" s="3" t="s">
        <v>1079</v>
      </c>
      <c r="B1111" s="3" t="s">
        <v>1079</v>
      </c>
      <c r="C1111" s="4"/>
      <c r="D1111" s="21">
        <v>40674</v>
      </c>
      <c r="E1111" s="22">
        <v>131</v>
      </c>
      <c r="F1111" s="10" t="s">
        <v>98</v>
      </c>
      <c r="AT1111" t="s">
        <v>50</v>
      </c>
      <c r="AW1111">
        <v>146</v>
      </c>
      <c r="AY1111">
        <v>177</v>
      </c>
    </row>
    <row r="1112" spans="1:51" x14ac:dyDescent="0.25">
      <c r="A1112" s="3" t="s">
        <v>1080</v>
      </c>
      <c r="B1112" s="3" t="s">
        <v>1080</v>
      </c>
      <c r="C1112" s="4"/>
      <c r="D1112" s="21">
        <v>40795</v>
      </c>
      <c r="E1112" s="22">
        <v>252</v>
      </c>
      <c r="F1112" s="10" t="s">
        <v>98</v>
      </c>
      <c r="AT1112" t="s">
        <v>50</v>
      </c>
      <c r="AW1112">
        <v>64</v>
      </c>
      <c r="AY1112">
        <v>85</v>
      </c>
    </row>
    <row r="1113" spans="1:51" x14ac:dyDescent="0.25">
      <c r="A1113" s="3" t="s">
        <v>1081</v>
      </c>
      <c r="B1113" s="3" t="s">
        <v>1081</v>
      </c>
      <c r="C1113" s="4"/>
      <c r="D1113" s="21">
        <v>41004</v>
      </c>
      <c r="E1113" s="22">
        <v>96</v>
      </c>
      <c r="F1113" s="10" t="s">
        <v>98</v>
      </c>
      <c r="AT1113" t="s">
        <v>50</v>
      </c>
      <c r="AW1113">
        <v>148</v>
      </c>
      <c r="AY1113">
        <v>189</v>
      </c>
    </row>
    <row r="1114" spans="1:51" x14ac:dyDescent="0.25">
      <c r="A1114" s="3" t="s">
        <v>1082</v>
      </c>
      <c r="B1114" s="3" t="s">
        <v>1082</v>
      </c>
      <c r="C1114" s="4"/>
      <c r="D1114" s="21">
        <v>41088</v>
      </c>
      <c r="E1114" s="22">
        <v>180</v>
      </c>
      <c r="F1114" s="10" t="s">
        <v>98</v>
      </c>
      <c r="AT1114" t="s">
        <v>50</v>
      </c>
      <c r="AW1114">
        <v>109</v>
      </c>
      <c r="AY1114">
        <v>137</v>
      </c>
    </row>
    <row r="1115" spans="1:51" x14ac:dyDescent="0.25">
      <c r="A1115" s="3" t="s">
        <v>1083</v>
      </c>
      <c r="B1115" s="3" t="s">
        <v>1083</v>
      </c>
      <c r="C1115" s="4"/>
      <c r="D1115" s="21">
        <v>41177</v>
      </c>
      <c r="E1115" s="22">
        <v>269</v>
      </c>
      <c r="F1115" s="10" t="s">
        <v>98</v>
      </c>
      <c r="AT1115" t="s">
        <v>50</v>
      </c>
      <c r="AW1115">
        <v>58</v>
      </c>
      <c r="AY1115">
        <v>78</v>
      </c>
    </row>
    <row r="1116" spans="1:51" x14ac:dyDescent="0.25">
      <c r="A1116" s="3" t="s">
        <v>1084</v>
      </c>
      <c r="B1116" s="3" t="s">
        <v>1084</v>
      </c>
      <c r="C1116" s="4"/>
      <c r="D1116" s="21">
        <v>39892</v>
      </c>
      <c r="E1116" s="22">
        <v>79</v>
      </c>
      <c r="F1116" s="10" t="s">
        <v>99</v>
      </c>
      <c r="AT1116" t="s">
        <v>50</v>
      </c>
      <c r="AW1116">
        <v>154</v>
      </c>
      <c r="AY1116">
        <v>200</v>
      </c>
    </row>
    <row r="1117" spans="1:51" x14ac:dyDescent="0.25">
      <c r="A1117" s="3" t="s">
        <v>1085</v>
      </c>
      <c r="B1117" s="3" t="s">
        <v>1085</v>
      </c>
      <c r="C1117" s="4"/>
      <c r="D1117" s="21">
        <v>39969</v>
      </c>
      <c r="E1117" s="22">
        <v>156</v>
      </c>
      <c r="F1117" s="10" t="s">
        <v>99</v>
      </c>
      <c r="AT1117" t="s">
        <v>50</v>
      </c>
      <c r="AW1117">
        <v>135</v>
      </c>
      <c r="AY1117">
        <v>165</v>
      </c>
    </row>
    <row r="1118" spans="1:51" x14ac:dyDescent="0.25">
      <c r="A1118" s="3" t="s">
        <v>1086</v>
      </c>
      <c r="B1118" s="3" t="s">
        <v>1086</v>
      </c>
      <c r="C1118" s="4"/>
      <c r="D1118" s="21">
        <v>40049</v>
      </c>
      <c r="E1118" s="22">
        <v>236</v>
      </c>
      <c r="F1118" s="10" t="s">
        <v>99</v>
      </c>
      <c r="AT1118" t="s">
        <v>50</v>
      </c>
      <c r="AW1118">
        <v>79</v>
      </c>
      <c r="AY1118">
        <v>103</v>
      </c>
    </row>
    <row r="1119" spans="1:51" x14ac:dyDescent="0.25">
      <c r="A1119" s="3" t="s">
        <v>1087</v>
      </c>
      <c r="B1119" s="3" t="s">
        <v>1087</v>
      </c>
      <c r="C1119" s="4"/>
      <c r="D1119" s="21">
        <v>40267</v>
      </c>
      <c r="E1119" s="22">
        <v>89</v>
      </c>
      <c r="F1119" s="10" t="s">
        <v>99</v>
      </c>
      <c r="AT1119" t="s">
        <v>50</v>
      </c>
      <c r="AW1119">
        <v>135</v>
      </c>
      <c r="AY1119">
        <v>192</v>
      </c>
    </row>
    <row r="1120" spans="1:51" x14ac:dyDescent="0.25">
      <c r="A1120" s="3" t="s">
        <v>1088</v>
      </c>
      <c r="B1120" s="3" t="s">
        <v>1088</v>
      </c>
      <c r="C1120" s="4"/>
      <c r="D1120" s="21">
        <v>40365</v>
      </c>
      <c r="E1120" s="22">
        <v>187</v>
      </c>
      <c r="F1120" s="10" t="s">
        <v>99</v>
      </c>
      <c r="AT1120" t="s">
        <v>50</v>
      </c>
      <c r="AW1120">
        <v>108</v>
      </c>
      <c r="AY1120">
        <v>131</v>
      </c>
    </row>
    <row r="1121" spans="1:63" x14ac:dyDescent="0.25">
      <c r="A1121" s="3" t="s">
        <v>1089</v>
      </c>
      <c r="B1121" s="3" t="s">
        <v>1089</v>
      </c>
      <c r="C1121" s="4"/>
      <c r="D1121" s="21">
        <v>40455</v>
      </c>
      <c r="E1121" s="22">
        <v>277</v>
      </c>
      <c r="F1121" s="10" t="s">
        <v>99</v>
      </c>
      <c r="AT1121" t="s">
        <v>50</v>
      </c>
      <c r="AW1121">
        <v>52</v>
      </c>
      <c r="AY1121">
        <v>70</v>
      </c>
    </row>
    <row r="1122" spans="1:63" x14ac:dyDescent="0.25">
      <c r="A1122" s="3" t="s">
        <v>1090</v>
      </c>
      <c r="B1122" s="3" t="s">
        <v>1090</v>
      </c>
      <c r="C1122" s="4"/>
      <c r="D1122" s="21">
        <v>40512</v>
      </c>
      <c r="E1122" s="22">
        <v>334</v>
      </c>
      <c r="F1122" s="10" t="s">
        <v>99</v>
      </c>
      <c r="AT1122" t="s">
        <v>50</v>
      </c>
      <c r="AW1122">
        <v>49</v>
      </c>
      <c r="AY1122">
        <v>59</v>
      </c>
    </row>
    <row r="1123" spans="1:63" x14ac:dyDescent="0.25">
      <c r="A1123" s="3" t="s">
        <v>1091</v>
      </c>
      <c r="B1123" s="3" t="s">
        <v>1091</v>
      </c>
      <c r="C1123" s="4"/>
      <c r="D1123" s="21">
        <v>40632</v>
      </c>
      <c r="E1123" s="22">
        <v>89</v>
      </c>
      <c r="F1123" s="10" t="s">
        <v>99</v>
      </c>
      <c r="AT1123" t="s">
        <v>50</v>
      </c>
      <c r="AW1123">
        <v>124</v>
      </c>
    </row>
    <row r="1124" spans="1:63" x14ac:dyDescent="0.25">
      <c r="A1124" s="3" t="s">
        <v>1092</v>
      </c>
      <c r="B1124" s="3" t="s">
        <v>1092</v>
      </c>
      <c r="C1124" s="4"/>
      <c r="D1124" s="21">
        <v>40674</v>
      </c>
      <c r="E1124" s="22">
        <v>131</v>
      </c>
      <c r="F1124" s="10" t="s">
        <v>99</v>
      </c>
      <c r="AT1124" t="s">
        <v>50</v>
      </c>
      <c r="AW1124">
        <v>155</v>
      </c>
      <c r="AY1124">
        <v>180</v>
      </c>
    </row>
    <row r="1125" spans="1:63" x14ac:dyDescent="0.25">
      <c r="A1125" s="3" t="s">
        <v>1093</v>
      </c>
      <c r="B1125" s="3" t="s">
        <v>1093</v>
      </c>
      <c r="C1125" s="4"/>
      <c r="D1125" s="21">
        <v>40795</v>
      </c>
      <c r="E1125" s="22">
        <v>252</v>
      </c>
      <c r="F1125" s="10" t="s">
        <v>99</v>
      </c>
      <c r="AT1125" t="s">
        <v>50</v>
      </c>
      <c r="AW1125">
        <v>67</v>
      </c>
      <c r="AY1125">
        <v>85</v>
      </c>
    </row>
    <row r="1126" spans="1:63" x14ac:dyDescent="0.25">
      <c r="A1126" s="3" t="s">
        <v>1094</v>
      </c>
      <c r="B1126" s="3" t="s">
        <v>1094</v>
      </c>
      <c r="C1126" s="4"/>
      <c r="D1126" s="21">
        <v>41004</v>
      </c>
      <c r="E1126" s="22">
        <v>96</v>
      </c>
      <c r="F1126" s="10" t="s">
        <v>99</v>
      </c>
      <c r="AT1126" t="s">
        <v>50</v>
      </c>
      <c r="AW1126">
        <v>151</v>
      </c>
      <c r="AY1126">
        <v>188</v>
      </c>
    </row>
    <row r="1127" spans="1:63" x14ac:dyDescent="0.25">
      <c r="A1127" s="3" t="s">
        <v>1095</v>
      </c>
      <c r="B1127" s="3" t="s">
        <v>1095</v>
      </c>
      <c r="C1127" s="4"/>
      <c r="D1127" s="21">
        <v>41088</v>
      </c>
      <c r="E1127" s="22">
        <v>180</v>
      </c>
      <c r="F1127" s="10" t="s">
        <v>99</v>
      </c>
      <c r="AT1127" t="s">
        <v>50</v>
      </c>
      <c r="AW1127">
        <v>112</v>
      </c>
      <c r="AY1127">
        <v>139</v>
      </c>
    </row>
    <row r="1128" spans="1:63" x14ac:dyDescent="0.25">
      <c r="A1128" s="3" t="s">
        <v>1096</v>
      </c>
      <c r="B1128" s="3" t="s">
        <v>1096</v>
      </c>
      <c r="C1128" s="4"/>
      <c r="D1128" s="21">
        <v>41177</v>
      </c>
      <c r="E1128" s="22">
        <v>269</v>
      </c>
      <c r="F1128" s="10" t="s">
        <v>99</v>
      </c>
      <c r="U1128" s="26"/>
      <c r="V1128" s="27"/>
      <c r="AF1128" s="26"/>
      <c r="AM1128" s="28"/>
      <c r="AT1128" t="s">
        <v>50</v>
      </c>
      <c r="AW1128">
        <v>63</v>
      </c>
      <c r="AY1128">
        <v>81</v>
      </c>
      <c r="BK1128" s="27"/>
    </row>
    <row r="1129" spans="1:63" x14ac:dyDescent="0.25">
      <c r="A1129" s="3" t="s">
        <v>1097</v>
      </c>
      <c r="B1129" s="3" t="s">
        <v>1097</v>
      </c>
      <c r="C1129" s="4"/>
      <c r="D1129" s="21">
        <v>39892</v>
      </c>
      <c r="E1129" s="22">
        <v>79</v>
      </c>
      <c r="F1129" s="10" t="s">
        <v>100</v>
      </c>
      <c r="U1129" s="29"/>
      <c r="V1129" s="30"/>
      <c r="AF1129" s="29"/>
      <c r="AM1129" s="31"/>
      <c r="AT1129" t="s">
        <v>50</v>
      </c>
      <c r="AW1129">
        <v>152</v>
      </c>
      <c r="AY1129">
        <v>195</v>
      </c>
      <c r="BK1129" s="32"/>
    </row>
    <row r="1130" spans="1:63" x14ac:dyDescent="0.25">
      <c r="A1130" s="3" t="s">
        <v>1098</v>
      </c>
      <c r="B1130" s="3" t="s">
        <v>1098</v>
      </c>
      <c r="C1130" s="4"/>
      <c r="D1130" s="21">
        <v>39969</v>
      </c>
      <c r="E1130" s="22">
        <v>156</v>
      </c>
      <c r="F1130" s="10" t="s">
        <v>100</v>
      </c>
      <c r="U1130" s="29"/>
      <c r="V1130" s="30"/>
      <c r="AF1130" s="29"/>
      <c r="AM1130" s="31"/>
      <c r="AT1130" t="s">
        <v>50</v>
      </c>
      <c r="AW1130">
        <v>141</v>
      </c>
      <c r="AY1130">
        <v>167</v>
      </c>
    </row>
    <row r="1131" spans="1:63" x14ac:dyDescent="0.25">
      <c r="A1131" s="3" t="s">
        <v>1099</v>
      </c>
      <c r="B1131" s="3" t="s">
        <v>1099</v>
      </c>
      <c r="C1131" s="4"/>
      <c r="D1131" s="21">
        <v>40049</v>
      </c>
      <c r="E1131" s="22">
        <v>236</v>
      </c>
      <c r="F1131" s="10" t="s">
        <v>100</v>
      </c>
      <c r="U1131" s="29"/>
      <c r="V1131" s="30"/>
      <c r="AF1131" s="29"/>
      <c r="AM1131" s="31"/>
      <c r="AT1131" t="s">
        <v>50</v>
      </c>
      <c r="AW1131">
        <v>81</v>
      </c>
      <c r="AY1131">
        <v>104</v>
      </c>
    </row>
    <row r="1132" spans="1:63" x14ac:dyDescent="0.25">
      <c r="A1132" s="3" t="s">
        <v>1100</v>
      </c>
      <c r="B1132" s="3" t="s">
        <v>1100</v>
      </c>
      <c r="C1132" s="4"/>
      <c r="D1132" s="21">
        <v>40267</v>
      </c>
      <c r="E1132" s="22">
        <v>89</v>
      </c>
      <c r="F1132" s="10" t="s">
        <v>100</v>
      </c>
      <c r="U1132" s="29"/>
      <c r="V1132" s="30"/>
      <c r="AF1132" s="29"/>
      <c r="AM1132" s="31"/>
      <c r="AT1132" t="s">
        <v>50</v>
      </c>
      <c r="AW1132">
        <v>143</v>
      </c>
      <c r="AY1132">
        <v>198</v>
      </c>
    </row>
    <row r="1133" spans="1:63" x14ac:dyDescent="0.25">
      <c r="A1133" s="3" t="s">
        <v>1101</v>
      </c>
      <c r="B1133" s="3" t="s">
        <v>1101</v>
      </c>
      <c r="C1133" s="4"/>
      <c r="D1133" s="21">
        <v>40365</v>
      </c>
      <c r="E1133" s="22">
        <v>187</v>
      </c>
      <c r="F1133" s="10" t="s">
        <v>100</v>
      </c>
      <c r="U1133" s="29"/>
      <c r="V1133" s="30"/>
      <c r="AF1133" s="29"/>
      <c r="AM1133" s="31"/>
      <c r="AT1133" t="s">
        <v>50</v>
      </c>
      <c r="AW1133">
        <v>111</v>
      </c>
      <c r="AY1133">
        <v>134</v>
      </c>
    </row>
    <row r="1134" spans="1:63" x14ac:dyDescent="0.25">
      <c r="A1134" s="3" t="s">
        <v>1102</v>
      </c>
      <c r="B1134" s="3" t="s">
        <v>1102</v>
      </c>
      <c r="C1134" s="4"/>
      <c r="D1134" s="21">
        <v>40455</v>
      </c>
      <c r="E1134" s="22">
        <v>277</v>
      </c>
      <c r="F1134" s="10" t="s">
        <v>100</v>
      </c>
      <c r="U1134" s="29"/>
      <c r="V1134" s="30"/>
      <c r="AF1134" s="29"/>
      <c r="AM1134" s="31"/>
      <c r="AT1134" t="s">
        <v>50</v>
      </c>
      <c r="AW1134">
        <v>55</v>
      </c>
      <c r="AY1134">
        <v>72</v>
      </c>
    </row>
    <row r="1135" spans="1:63" x14ac:dyDescent="0.25">
      <c r="A1135" s="3" t="s">
        <v>1103</v>
      </c>
      <c r="B1135" s="3" t="s">
        <v>1103</v>
      </c>
      <c r="C1135" s="4"/>
      <c r="D1135" s="21">
        <v>40512</v>
      </c>
      <c r="E1135" s="22">
        <v>334</v>
      </c>
      <c r="F1135" s="10" t="s">
        <v>100</v>
      </c>
      <c r="U1135" s="29"/>
      <c r="V1135" s="30"/>
      <c r="AF1135" s="29"/>
      <c r="AM1135" s="31"/>
      <c r="AT1135" t="s">
        <v>50</v>
      </c>
      <c r="AW1135">
        <v>49</v>
      </c>
      <c r="AY1135">
        <v>59</v>
      </c>
    </row>
    <row r="1136" spans="1:63" x14ac:dyDescent="0.25">
      <c r="A1136" s="3" t="s">
        <v>1104</v>
      </c>
      <c r="B1136" s="3" t="s">
        <v>1104</v>
      </c>
      <c r="C1136" s="4"/>
      <c r="D1136" s="21">
        <v>40632</v>
      </c>
      <c r="E1136" s="22">
        <v>89</v>
      </c>
      <c r="F1136" s="10" t="s">
        <v>100</v>
      </c>
      <c r="U1136" s="29"/>
      <c r="V1136" s="30"/>
      <c r="AF1136" s="29"/>
      <c r="AM1136" s="31"/>
      <c r="AT1136" t="s">
        <v>50</v>
      </c>
      <c r="AW1136">
        <v>140</v>
      </c>
    </row>
    <row r="1137" spans="1:63" x14ac:dyDescent="0.25">
      <c r="A1137" s="3" t="s">
        <v>1105</v>
      </c>
      <c r="B1137" s="3" t="s">
        <v>1105</v>
      </c>
      <c r="C1137" s="4"/>
      <c r="D1137" s="21">
        <v>40674</v>
      </c>
      <c r="E1137" s="22">
        <v>131</v>
      </c>
      <c r="F1137" s="10" t="s">
        <v>100</v>
      </c>
      <c r="U1137" s="29"/>
      <c r="V1137" s="30"/>
      <c r="AF1137" s="29"/>
      <c r="AM1137" s="31"/>
      <c r="AT1137" t="s">
        <v>50</v>
      </c>
      <c r="AW1137">
        <v>163</v>
      </c>
      <c r="AY1137">
        <v>184</v>
      </c>
    </row>
    <row r="1138" spans="1:63" x14ac:dyDescent="0.25">
      <c r="A1138" s="3" t="s">
        <v>1106</v>
      </c>
      <c r="B1138" s="3" t="s">
        <v>1106</v>
      </c>
      <c r="C1138" s="4"/>
      <c r="D1138" s="21">
        <v>40795</v>
      </c>
      <c r="E1138" s="22">
        <v>252</v>
      </c>
      <c r="F1138" s="10" t="s">
        <v>100</v>
      </c>
      <c r="U1138" s="29"/>
      <c r="V1138" s="30"/>
      <c r="AF1138" s="29"/>
      <c r="AM1138" s="31"/>
      <c r="AT1138" t="s">
        <v>50</v>
      </c>
      <c r="AW1138">
        <v>71</v>
      </c>
      <c r="AY1138">
        <v>88</v>
      </c>
    </row>
    <row r="1139" spans="1:63" x14ac:dyDescent="0.25">
      <c r="A1139" s="3" t="s">
        <v>1107</v>
      </c>
      <c r="B1139" s="3" t="s">
        <v>1107</v>
      </c>
      <c r="C1139" s="4"/>
      <c r="D1139" s="21">
        <v>41004</v>
      </c>
      <c r="E1139" s="22">
        <v>96</v>
      </c>
      <c r="F1139" s="10" t="s">
        <v>100</v>
      </c>
      <c r="U1139" s="29"/>
      <c r="V1139" s="30"/>
      <c r="AF1139" s="29"/>
      <c r="AM1139" s="31"/>
      <c r="AT1139" t="s">
        <v>50</v>
      </c>
      <c r="AW1139">
        <v>155</v>
      </c>
      <c r="AY1139">
        <v>191</v>
      </c>
    </row>
    <row r="1140" spans="1:63" x14ac:dyDescent="0.25">
      <c r="A1140" s="3" t="s">
        <v>1108</v>
      </c>
      <c r="B1140" s="3" t="s">
        <v>1108</v>
      </c>
      <c r="C1140" s="4"/>
      <c r="D1140" s="21">
        <v>41088</v>
      </c>
      <c r="E1140" s="22">
        <v>180</v>
      </c>
      <c r="F1140" s="10" t="s">
        <v>100</v>
      </c>
      <c r="U1140" s="29"/>
      <c r="V1140" s="30"/>
      <c r="AF1140" s="29"/>
      <c r="AM1140" s="31"/>
      <c r="AT1140" t="s">
        <v>50</v>
      </c>
      <c r="AW1140">
        <v>116</v>
      </c>
      <c r="AY1140">
        <v>141</v>
      </c>
    </row>
    <row r="1141" spans="1:63" x14ac:dyDescent="0.25">
      <c r="A1141" s="3" t="s">
        <v>1109</v>
      </c>
      <c r="B1141" s="3" t="s">
        <v>1109</v>
      </c>
      <c r="C1141" s="4"/>
      <c r="D1141" s="21">
        <v>41177</v>
      </c>
      <c r="E1141" s="22">
        <v>269</v>
      </c>
      <c r="F1141" s="10" t="s">
        <v>100</v>
      </c>
      <c r="U1141" s="29"/>
      <c r="V1141" s="30"/>
      <c r="AF1141" s="29"/>
      <c r="AM1141" s="31"/>
      <c r="AT1141" t="s">
        <v>50</v>
      </c>
      <c r="AW1141">
        <v>67</v>
      </c>
      <c r="AY1141">
        <v>84</v>
      </c>
    </row>
    <row r="1142" spans="1:63" x14ac:dyDescent="0.25">
      <c r="A1142" s="3" t="s">
        <v>1110</v>
      </c>
      <c r="B1142" s="3" t="s">
        <v>1110</v>
      </c>
      <c r="C1142" s="4"/>
      <c r="D1142" s="21">
        <v>39892</v>
      </c>
      <c r="E1142" s="22">
        <v>79</v>
      </c>
      <c r="F1142" s="10" t="s">
        <v>101</v>
      </c>
      <c r="U1142" s="29"/>
      <c r="V1142" s="30"/>
      <c r="AF1142" s="29"/>
      <c r="AM1142" s="31"/>
      <c r="AT1142" t="s">
        <v>50</v>
      </c>
      <c r="AW1142">
        <v>180</v>
      </c>
      <c r="AY1142">
        <v>222</v>
      </c>
    </row>
    <row r="1143" spans="1:63" x14ac:dyDescent="0.25">
      <c r="A1143" s="3" t="s">
        <v>1111</v>
      </c>
      <c r="B1143" s="3" t="s">
        <v>1111</v>
      </c>
      <c r="C1143" s="4"/>
      <c r="D1143" s="21">
        <v>39969</v>
      </c>
      <c r="E1143" s="22">
        <v>156</v>
      </c>
      <c r="F1143" s="10" t="s">
        <v>101</v>
      </c>
      <c r="U1143" s="26"/>
      <c r="V1143" s="27"/>
      <c r="AF1143" s="26"/>
      <c r="AM1143" s="28"/>
      <c r="AT1143" t="s">
        <v>50</v>
      </c>
      <c r="AW1143">
        <v>143</v>
      </c>
      <c r="AY1143">
        <v>169</v>
      </c>
    </row>
    <row r="1144" spans="1:63" x14ac:dyDescent="0.25">
      <c r="A1144" s="3" t="s">
        <v>1112</v>
      </c>
      <c r="B1144" s="3" t="s">
        <v>1112</v>
      </c>
      <c r="C1144" s="4"/>
      <c r="D1144" s="21">
        <v>40049</v>
      </c>
      <c r="E1144" s="22">
        <v>236</v>
      </c>
      <c r="F1144" s="10" t="s">
        <v>101</v>
      </c>
      <c r="U1144" s="29"/>
      <c r="V1144" s="30"/>
      <c r="AF1144" s="29"/>
      <c r="AM1144" s="31"/>
      <c r="AT1144" t="s">
        <v>50</v>
      </c>
      <c r="AW1144">
        <v>106</v>
      </c>
      <c r="AY1144">
        <v>125</v>
      </c>
      <c r="BK1144" s="32"/>
    </row>
    <row r="1145" spans="1:63" x14ac:dyDescent="0.25">
      <c r="A1145" s="3" t="s">
        <v>1113</v>
      </c>
      <c r="B1145" s="3" t="s">
        <v>1113</v>
      </c>
      <c r="C1145" s="4"/>
      <c r="D1145" s="21">
        <v>40267</v>
      </c>
      <c r="E1145" s="22">
        <v>89</v>
      </c>
      <c r="F1145" s="10" t="s">
        <v>101</v>
      </c>
      <c r="U1145" s="29"/>
      <c r="V1145" s="30"/>
      <c r="AF1145" s="29"/>
      <c r="AM1145" s="31"/>
      <c r="AT1145" t="s">
        <v>50</v>
      </c>
      <c r="AW1145">
        <v>194</v>
      </c>
      <c r="AY1145">
        <v>223</v>
      </c>
    </row>
    <row r="1146" spans="1:63" x14ac:dyDescent="0.25">
      <c r="A1146" s="3" t="s">
        <v>1114</v>
      </c>
      <c r="B1146" s="3" t="s">
        <v>1114</v>
      </c>
      <c r="C1146" s="4"/>
      <c r="D1146" s="21">
        <v>40365</v>
      </c>
      <c r="E1146" s="22">
        <v>187</v>
      </c>
      <c r="F1146" s="10" t="s">
        <v>101</v>
      </c>
      <c r="U1146" s="29"/>
      <c r="V1146" s="30"/>
      <c r="AF1146" s="29"/>
      <c r="AM1146" s="31"/>
      <c r="AT1146" t="s">
        <v>50</v>
      </c>
      <c r="AW1146">
        <v>120</v>
      </c>
      <c r="AY1146">
        <v>139</v>
      </c>
    </row>
    <row r="1147" spans="1:63" x14ac:dyDescent="0.25">
      <c r="A1147" s="3" t="s">
        <v>1115</v>
      </c>
      <c r="B1147" s="3" t="s">
        <v>1115</v>
      </c>
      <c r="C1147" s="4"/>
      <c r="D1147" s="21">
        <v>40632</v>
      </c>
      <c r="E1147" s="22">
        <v>89</v>
      </c>
      <c r="F1147" s="10" t="s">
        <v>101</v>
      </c>
      <c r="U1147" s="29"/>
      <c r="V1147" s="30"/>
      <c r="AF1147" s="29"/>
      <c r="AM1147" s="31"/>
      <c r="AT1147" t="s">
        <v>50</v>
      </c>
      <c r="AW1147">
        <v>188</v>
      </c>
      <c r="AY1147">
        <v>220</v>
      </c>
    </row>
    <row r="1148" spans="1:63" x14ac:dyDescent="0.25">
      <c r="A1148" s="3" t="s">
        <v>1116</v>
      </c>
      <c r="B1148" s="3" t="s">
        <v>1116</v>
      </c>
      <c r="C1148" s="4"/>
      <c r="D1148" s="21">
        <v>40674</v>
      </c>
      <c r="E1148" s="22">
        <v>131</v>
      </c>
      <c r="F1148" s="10" t="s">
        <v>101</v>
      </c>
      <c r="U1148" s="29"/>
      <c r="V1148" s="30"/>
      <c r="AF1148" s="29"/>
      <c r="AM1148" s="31"/>
      <c r="AT1148" t="s">
        <v>50</v>
      </c>
      <c r="AW1148">
        <v>166</v>
      </c>
      <c r="AY1148">
        <v>192</v>
      </c>
    </row>
    <row r="1149" spans="1:63" x14ac:dyDescent="0.25">
      <c r="A1149" s="3" t="s">
        <v>1117</v>
      </c>
      <c r="B1149" s="3" t="s">
        <v>1117</v>
      </c>
      <c r="C1149" s="4"/>
      <c r="D1149" s="21">
        <v>41004</v>
      </c>
      <c r="E1149" s="22">
        <v>96</v>
      </c>
      <c r="F1149" s="10" t="s">
        <v>101</v>
      </c>
      <c r="U1149" s="29"/>
      <c r="V1149" s="30"/>
      <c r="AF1149" s="29"/>
      <c r="AM1149" s="31"/>
      <c r="AT1149" t="s">
        <v>50</v>
      </c>
      <c r="AW1149">
        <v>176</v>
      </c>
      <c r="AY1149">
        <v>209</v>
      </c>
    </row>
    <row r="1150" spans="1:63" x14ac:dyDescent="0.25">
      <c r="A1150" s="3" t="s">
        <v>1118</v>
      </c>
      <c r="B1150" s="3" t="s">
        <v>1118</v>
      </c>
      <c r="C1150" s="4"/>
      <c r="D1150" s="21">
        <v>41088</v>
      </c>
      <c r="E1150" s="22">
        <v>180</v>
      </c>
      <c r="F1150" s="10" t="s">
        <v>101</v>
      </c>
      <c r="U1150" s="29"/>
      <c r="V1150" s="30"/>
      <c r="AF1150" s="29"/>
      <c r="AM1150" s="31"/>
      <c r="AT1150" t="s">
        <v>50</v>
      </c>
      <c r="AW1150">
        <v>126</v>
      </c>
      <c r="AY1150">
        <v>153</v>
      </c>
    </row>
    <row r="1151" spans="1:63" x14ac:dyDescent="0.25">
      <c r="A1151" s="3" t="s">
        <v>1119</v>
      </c>
      <c r="B1151" s="3" t="s">
        <v>1119</v>
      </c>
      <c r="C1151" s="4"/>
      <c r="D1151" s="21">
        <v>39892</v>
      </c>
      <c r="E1151" s="22">
        <v>79</v>
      </c>
      <c r="F1151" s="10" t="s">
        <v>102</v>
      </c>
      <c r="U1151" s="29"/>
      <c r="V1151" s="30"/>
      <c r="AF1151" s="29"/>
      <c r="AM1151" s="31"/>
      <c r="AT1151" t="s">
        <v>50</v>
      </c>
      <c r="AW1151">
        <v>213</v>
      </c>
      <c r="AY1151">
        <v>245</v>
      </c>
    </row>
    <row r="1152" spans="1:63" x14ac:dyDescent="0.25">
      <c r="A1152" s="3" t="s">
        <v>1120</v>
      </c>
      <c r="B1152" s="3" t="s">
        <v>1120</v>
      </c>
      <c r="C1152" s="4"/>
      <c r="D1152" s="21">
        <v>39969</v>
      </c>
      <c r="E1152" s="22">
        <v>156</v>
      </c>
      <c r="F1152" s="10" t="s">
        <v>102</v>
      </c>
      <c r="U1152" s="29"/>
      <c r="V1152" s="30"/>
      <c r="AF1152" s="29"/>
      <c r="AM1152" s="31"/>
      <c r="AT1152" t="s">
        <v>50</v>
      </c>
      <c r="AW1152">
        <v>162</v>
      </c>
      <c r="AY1152">
        <v>183</v>
      </c>
    </row>
    <row r="1153" spans="1:63" x14ac:dyDescent="0.25">
      <c r="A1153" s="3" t="s">
        <v>1121</v>
      </c>
      <c r="B1153" s="3" t="s">
        <v>1121</v>
      </c>
      <c r="C1153" s="4"/>
      <c r="D1153" s="21">
        <v>40049</v>
      </c>
      <c r="E1153" s="22">
        <v>236</v>
      </c>
      <c r="F1153" s="10" t="s">
        <v>102</v>
      </c>
      <c r="U1153" s="29"/>
      <c r="V1153" s="30"/>
      <c r="AF1153" s="29"/>
      <c r="AM1153" s="31"/>
      <c r="AT1153" t="s">
        <v>50</v>
      </c>
      <c r="AW1153">
        <v>93</v>
      </c>
      <c r="AY1153">
        <v>113</v>
      </c>
    </row>
    <row r="1154" spans="1:63" x14ac:dyDescent="0.25">
      <c r="A1154" s="3" t="s">
        <v>1122</v>
      </c>
      <c r="B1154" s="3" t="s">
        <v>1122</v>
      </c>
      <c r="C1154" s="4"/>
      <c r="D1154" s="21">
        <v>40267</v>
      </c>
      <c r="E1154" s="22">
        <v>89</v>
      </c>
      <c r="F1154" s="10" t="s">
        <v>102</v>
      </c>
      <c r="U1154" s="29"/>
      <c r="V1154" s="30"/>
      <c r="AF1154" s="29"/>
      <c r="AM1154" s="31"/>
      <c r="AT1154" t="s">
        <v>50</v>
      </c>
      <c r="AW1154">
        <v>207</v>
      </c>
      <c r="AY1154">
        <v>229</v>
      </c>
    </row>
    <row r="1155" spans="1:63" x14ac:dyDescent="0.25">
      <c r="A1155" s="3" t="s">
        <v>1123</v>
      </c>
      <c r="B1155" s="3" t="s">
        <v>1123</v>
      </c>
      <c r="C1155" s="4"/>
      <c r="D1155" s="21">
        <v>40365</v>
      </c>
      <c r="E1155" s="22">
        <v>187</v>
      </c>
      <c r="F1155" s="10" t="s">
        <v>102</v>
      </c>
      <c r="U1155" s="29"/>
      <c r="V1155" s="30"/>
      <c r="AF1155" s="29"/>
      <c r="AM1155" s="31"/>
      <c r="AT1155" t="s">
        <v>50</v>
      </c>
      <c r="AW1155">
        <v>129</v>
      </c>
      <c r="AY1155">
        <v>145</v>
      </c>
    </row>
    <row r="1156" spans="1:63" x14ac:dyDescent="0.25">
      <c r="A1156" s="3" t="s">
        <v>1124</v>
      </c>
      <c r="B1156" s="3" t="s">
        <v>1124</v>
      </c>
      <c r="C1156" s="4"/>
      <c r="D1156" s="21">
        <v>40455</v>
      </c>
      <c r="E1156" s="22">
        <v>277</v>
      </c>
      <c r="F1156" s="10" t="s">
        <v>102</v>
      </c>
      <c r="U1156" s="29"/>
      <c r="V1156" s="30"/>
      <c r="AF1156" s="29"/>
      <c r="AM1156" s="31"/>
      <c r="AT1156" t="s">
        <v>50</v>
      </c>
      <c r="AW1156">
        <v>67</v>
      </c>
      <c r="AY1156">
        <v>81</v>
      </c>
    </row>
    <row r="1157" spans="1:63" x14ac:dyDescent="0.25">
      <c r="A1157" s="3" t="s">
        <v>1125</v>
      </c>
      <c r="B1157" s="3" t="s">
        <v>1125</v>
      </c>
      <c r="C1157" s="4"/>
      <c r="D1157" s="21">
        <v>40512</v>
      </c>
      <c r="E1157" s="22">
        <v>334</v>
      </c>
      <c r="F1157" s="10" t="s">
        <v>102</v>
      </c>
      <c r="U1157" s="29"/>
      <c r="V1157" s="30"/>
      <c r="AF1157" s="29"/>
      <c r="AM1157" s="31"/>
      <c r="AT1157" t="s">
        <v>50</v>
      </c>
      <c r="AW1157">
        <v>46</v>
      </c>
      <c r="AY1157">
        <v>56</v>
      </c>
    </row>
    <row r="1158" spans="1:63" x14ac:dyDescent="0.25">
      <c r="A1158" s="3" t="s">
        <v>1126</v>
      </c>
      <c r="B1158" s="3" t="s">
        <v>1126</v>
      </c>
      <c r="C1158" s="4"/>
      <c r="D1158" s="21">
        <v>40632</v>
      </c>
      <c r="E1158" s="22">
        <v>89</v>
      </c>
      <c r="F1158" s="10" t="s">
        <v>102</v>
      </c>
      <c r="U1158" s="26"/>
      <c r="V1158" s="27"/>
      <c r="AF1158" s="26"/>
      <c r="AM1158" s="28"/>
      <c r="AT1158" t="s">
        <v>50</v>
      </c>
      <c r="AW1158">
        <v>207</v>
      </c>
      <c r="AY1158">
        <v>231</v>
      </c>
    </row>
    <row r="1159" spans="1:63" x14ac:dyDescent="0.25">
      <c r="A1159" s="3" t="s">
        <v>1127</v>
      </c>
      <c r="B1159" s="3" t="s">
        <v>1127</v>
      </c>
      <c r="C1159" s="4"/>
      <c r="D1159" s="21">
        <v>40674</v>
      </c>
      <c r="E1159" s="22">
        <v>131</v>
      </c>
      <c r="F1159" s="10" t="s">
        <v>102</v>
      </c>
      <c r="U1159" s="29"/>
      <c r="V1159" s="30"/>
      <c r="AF1159" s="29"/>
      <c r="AM1159" s="31"/>
      <c r="AT1159" t="s">
        <v>50</v>
      </c>
      <c r="AW1159">
        <v>179</v>
      </c>
      <c r="AY1159">
        <v>200</v>
      </c>
      <c r="BK1159" s="32"/>
    </row>
    <row r="1160" spans="1:63" x14ac:dyDescent="0.25">
      <c r="A1160" s="3" t="s">
        <v>1128</v>
      </c>
      <c r="B1160" s="3" t="s">
        <v>1128</v>
      </c>
      <c r="C1160" s="4"/>
      <c r="D1160" s="21">
        <v>40795</v>
      </c>
      <c r="E1160" s="22">
        <v>252</v>
      </c>
      <c r="F1160" s="10" t="s">
        <v>102</v>
      </c>
      <c r="U1160" s="29"/>
      <c r="V1160" s="30"/>
      <c r="AF1160" s="29"/>
      <c r="AM1160" s="31"/>
      <c r="AT1160" t="s">
        <v>50</v>
      </c>
      <c r="AW1160">
        <v>83</v>
      </c>
      <c r="AY1160">
        <v>101</v>
      </c>
    </row>
    <row r="1161" spans="1:63" x14ac:dyDescent="0.25">
      <c r="A1161" s="3" t="s">
        <v>1129</v>
      </c>
      <c r="B1161" s="3" t="s">
        <v>1129</v>
      </c>
      <c r="C1161" s="4"/>
      <c r="D1161" s="21">
        <v>39892</v>
      </c>
      <c r="E1161" s="22">
        <v>79</v>
      </c>
      <c r="F1161" s="10" t="s">
        <v>103</v>
      </c>
      <c r="U1161" s="29"/>
      <c r="V1161" s="30"/>
      <c r="AF1161" s="29"/>
      <c r="AM1161" s="31"/>
      <c r="AT1161" t="s">
        <v>50</v>
      </c>
      <c r="AW1161">
        <v>178</v>
      </c>
      <c r="AY1161">
        <v>220</v>
      </c>
    </row>
    <row r="1162" spans="1:63" x14ac:dyDescent="0.25">
      <c r="A1162" s="3" t="s">
        <v>1130</v>
      </c>
      <c r="B1162" s="3" t="s">
        <v>1130</v>
      </c>
      <c r="C1162" s="4"/>
      <c r="D1162" s="21">
        <v>39969</v>
      </c>
      <c r="E1162" s="22">
        <v>156</v>
      </c>
      <c r="F1162" s="10" t="s">
        <v>103</v>
      </c>
      <c r="U1162" s="29"/>
      <c r="V1162" s="30"/>
      <c r="AF1162" s="29"/>
      <c r="AM1162" s="31"/>
      <c r="AT1162" t="s">
        <v>50</v>
      </c>
      <c r="AW1162">
        <v>147</v>
      </c>
      <c r="AY1162">
        <v>172</v>
      </c>
    </row>
    <row r="1163" spans="1:63" x14ac:dyDescent="0.25">
      <c r="A1163" s="3" t="s">
        <v>1131</v>
      </c>
      <c r="B1163" s="3" t="s">
        <v>1131</v>
      </c>
      <c r="C1163" s="4"/>
      <c r="D1163" s="21">
        <v>40049</v>
      </c>
      <c r="E1163" s="22">
        <v>236</v>
      </c>
      <c r="F1163" s="10" t="s">
        <v>103</v>
      </c>
      <c r="U1163" s="29"/>
      <c r="V1163" s="30"/>
      <c r="AF1163" s="29"/>
      <c r="AM1163" s="31"/>
      <c r="AT1163" t="s">
        <v>50</v>
      </c>
      <c r="AW1163">
        <v>84</v>
      </c>
      <c r="AY1163">
        <v>107</v>
      </c>
    </row>
    <row r="1164" spans="1:63" x14ac:dyDescent="0.25">
      <c r="A1164" s="3" t="s">
        <v>1132</v>
      </c>
      <c r="B1164" s="3" t="s">
        <v>1132</v>
      </c>
      <c r="C1164" s="4"/>
      <c r="D1164" s="21">
        <v>40267</v>
      </c>
      <c r="E1164" s="22">
        <v>89</v>
      </c>
      <c r="F1164" s="10" t="s">
        <v>103</v>
      </c>
      <c r="U1164" s="29"/>
      <c r="V1164" s="30"/>
      <c r="AF1164" s="29"/>
      <c r="AM1164" s="31"/>
      <c r="AT1164" t="s">
        <v>50</v>
      </c>
      <c r="AW1164">
        <v>183</v>
      </c>
      <c r="AY1164">
        <v>214</v>
      </c>
    </row>
    <row r="1165" spans="1:63" x14ac:dyDescent="0.25">
      <c r="A1165" s="3" t="s">
        <v>1133</v>
      </c>
      <c r="B1165" s="3" t="s">
        <v>1133</v>
      </c>
      <c r="C1165" s="4"/>
      <c r="D1165" s="21">
        <v>40365</v>
      </c>
      <c r="E1165" s="22">
        <v>187</v>
      </c>
      <c r="F1165" s="10" t="s">
        <v>103</v>
      </c>
      <c r="U1165" s="29"/>
      <c r="V1165" s="30"/>
      <c r="AF1165" s="29"/>
      <c r="AM1165" s="31"/>
      <c r="AT1165" t="s">
        <v>50</v>
      </c>
      <c r="AW1165">
        <v>118</v>
      </c>
      <c r="AY1165">
        <v>138</v>
      </c>
    </row>
    <row r="1166" spans="1:63" x14ac:dyDescent="0.25">
      <c r="A1166" s="3" t="s">
        <v>1134</v>
      </c>
      <c r="B1166" s="3" t="s">
        <v>1134</v>
      </c>
      <c r="C1166" s="4"/>
      <c r="D1166" s="21">
        <v>40455</v>
      </c>
      <c r="E1166" s="22">
        <v>277</v>
      </c>
      <c r="F1166" s="10" t="s">
        <v>103</v>
      </c>
      <c r="U1166" s="29"/>
      <c r="V1166" s="30"/>
      <c r="AF1166" s="29"/>
      <c r="AM1166" s="31"/>
      <c r="AT1166" t="s">
        <v>50</v>
      </c>
      <c r="AW1166">
        <v>55</v>
      </c>
      <c r="AY1166">
        <v>73</v>
      </c>
    </row>
    <row r="1167" spans="1:63" x14ac:dyDescent="0.25">
      <c r="A1167" s="3" t="s">
        <v>1135</v>
      </c>
      <c r="B1167" s="3" t="s">
        <v>1135</v>
      </c>
      <c r="C1167" s="4"/>
      <c r="D1167" s="21">
        <v>40512</v>
      </c>
      <c r="E1167" s="22">
        <v>334</v>
      </c>
      <c r="F1167" s="10" t="s">
        <v>103</v>
      </c>
      <c r="U1167" s="29"/>
      <c r="V1167" s="30"/>
      <c r="AF1167" s="29"/>
      <c r="AM1167" s="31"/>
      <c r="AT1167" t="s">
        <v>50</v>
      </c>
      <c r="AW1167">
        <v>49</v>
      </c>
      <c r="AY1167">
        <v>59</v>
      </c>
    </row>
    <row r="1168" spans="1:63" x14ac:dyDescent="0.25">
      <c r="A1168" s="3" t="s">
        <v>1136</v>
      </c>
      <c r="B1168" s="3" t="s">
        <v>1136</v>
      </c>
      <c r="C1168" s="4"/>
      <c r="D1168" s="21">
        <v>40632</v>
      </c>
      <c r="E1168" s="22">
        <v>89</v>
      </c>
      <c r="F1168" s="10" t="s">
        <v>103</v>
      </c>
      <c r="U1168" s="29"/>
      <c r="V1168" s="30"/>
      <c r="AF1168" s="29"/>
      <c r="AM1168" s="31"/>
      <c r="AT1168" t="s">
        <v>50</v>
      </c>
      <c r="AW1168">
        <v>187</v>
      </c>
      <c r="AY1168">
        <v>216</v>
      </c>
    </row>
    <row r="1169" spans="1:63" x14ac:dyDescent="0.25">
      <c r="A1169" s="3" t="s">
        <v>1137</v>
      </c>
      <c r="B1169" s="3" t="s">
        <v>1137</v>
      </c>
      <c r="C1169" s="4"/>
      <c r="D1169" s="21">
        <v>40674</v>
      </c>
      <c r="E1169" s="22">
        <v>131</v>
      </c>
      <c r="F1169" s="10" t="s">
        <v>103</v>
      </c>
      <c r="U1169" s="29"/>
      <c r="V1169" s="30"/>
      <c r="AF1169" s="29"/>
      <c r="AM1169" s="31"/>
      <c r="AT1169" t="s">
        <v>50</v>
      </c>
      <c r="AW1169">
        <v>164</v>
      </c>
      <c r="AY1169">
        <v>186</v>
      </c>
    </row>
    <row r="1170" spans="1:63" x14ac:dyDescent="0.25">
      <c r="A1170" s="3" t="s">
        <v>1138</v>
      </c>
      <c r="B1170" s="3" t="s">
        <v>1138</v>
      </c>
      <c r="C1170" s="4"/>
      <c r="D1170" s="21">
        <v>40795</v>
      </c>
      <c r="E1170" s="22">
        <v>252</v>
      </c>
      <c r="F1170" s="10" t="s">
        <v>103</v>
      </c>
      <c r="U1170" s="29"/>
      <c r="V1170" s="30"/>
      <c r="AF1170" s="29"/>
      <c r="AM1170" s="31"/>
      <c r="AT1170" t="s">
        <v>50</v>
      </c>
      <c r="AW1170">
        <v>74</v>
      </c>
      <c r="AY1170">
        <v>92</v>
      </c>
    </row>
    <row r="1171" spans="1:63" x14ac:dyDescent="0.25">
      <c r="A1171" s="3" t="s">
        <v>1139</v>
      </c>
      <c r="B1171" s="3" t="s">
        <v>1139</v>
      </c>
      <c r="C1171" s="4"/>
      <c r="D1171" s="21">
        <v>41004</v>
      </c>
      <c r="E1171" s="22">
        <v>96</v>
      </c>
      <c r="F1171" s="10" t="s">
        <v>103</v>
      </c>
      <c r="U1171" s="29"/>
      <c r="V1171" s="30"/>
      <c r="AF1171" s="29"/>
      <c r="AM1171" s="31"/>
      <c r="AT1171" t="s">
        <v>50</v>
      </c>
      <c r="AW1171">
        <v>176</v>
      </c>
      <c r="AY1171">
        <v>209</v>
      </c>
    </row>
    <row r="1172" spans="1:63" x14ac:dyDescent="0.25">
      <c r="A1172" s="3" t="s">
        <v>1140</v>
      </c>
      <c r="B1172" s="3" t="s">
        <v>1140</v>
      </c>
      <c r="C1172" s="4"/>
      <c r="D1172" s="21">
        <v>41088</v>
      </c>
      <c r="E1172" s="22">
        <v>180</v>
      </c>
      <c r="F1172" s="10" t="s">
        <v>103</v>
      </c>
      <c r="U1172" s="29"/>
      <c r="V1172" s="30"/>
      <c r="AF1172" s="29"/>
      <c r="AM1172" s="31"/>
      <c r="AT1172" t="s">
        <v>50</v>
      </c>
      <c r="AW1172">
        <v>129</v>
      </c>
      <c r="AY1172">
        <v>154</v>
      </c>
    </row>
    <row r="1173" spans="1:63" x14ac:dyDescent="0.25">
      <c r="A1173" s="3" t="s">
        <v>1141</v>
      </c>
      <c r="B1173" s="3" t="s">
        <v>1141</v>
      </c>
      <c r="C1173" s="4"/>
      <c r="D1173" s="21">
        <v>41177</v>
      </c>
      <c r="E1173" s="22">
        <v>269</v>
      </c>
      <c r="F1173" s="10" t="s">
        <v>103</v>
      </c>
      <c r="U1173" s="26"/>
      <c r="V1173" s="27"/>
      <c r="AF1173" s="26"/>
      <c r="AM1173" s="28"/>
      <c r="AT1173" t="s">
        <v>50</v>
      </c>
      <c r="AW1173">
        <v>71</v>
      </c>
      <c r="AY1173">
        <v>86</v>
      </c>
    </row>
    <row r="1174" spans="1:63" x14ac:dyDescent="0.25">
      <c r="A1174" s="3" t="s">
        <v>1142</v>
      </c>
      <c r="B1174" s="3" t="s">
        <v>1142</v>
      </c>
      <c r="C1174" s="4"/>
      <c r="D1174" s="21">
        <v>37391</v>
      </c>
      <c r="E1174" s="22">
        <v>135</v>
      </c>
      <c r="F1174" s="10" t="s">
        <v>104</v>
      </c>
      <c r="U1174" s="29"/>
      <c r="V1174" s="30"/>
      <c r="AF1174" s="29"/>
      <c r="AM1174" s="31"/>
      <c r="AT1174" t="s">
        <v>50</v>
      </c>
      <c r="AW1174">
        <v>171</v>
      </c>
      <c r="AY1174">
        <v>196</v>
      </c>
      <c r="BK1174" s="32"/>
    </row>
    <row r="1175" spans="1:63" x14ac:dyDescent="0.25">
      <c r="A1175" s="3" t="s">
        <v>1143</v>
      </c>
      <c r="B1175" s="3" t="s">
        <v>1143</v>
      </c>
      <c r="C1175" s="4"/>
      <c r="D1175" s="21">
        <v>37508</v>
      </c>
      <c r="E1175" s="22">
        <v>252</v>
      </c>
      <c r="F1175" s="10" t="s">
        <v>104</v>
      </c>
      <c r="U1175" s="29"/>
      <c r="V1175" s="30"/>
      <c r="AF1175" s="29"/>
      <c r="AM1175" s="31"/>
      <c r="AT1175" t="s">
        <v>50</v>
      </c>
      <c r="AW1175">
        <v>92</v>
      </c>
      <c r="AY1175">
        <v>108</v>
      </c>
    </row>
    <row r="1176" spans="1:63" x14ac:dyDescent="0.25">
      <c r="A1176" s="3" t="s">
        <v>1144</v>
      </c>
      <c r="B1176" s="3" t="s">
        <v>1144</v>
      </c>
      <c r="C1176" s="4"/>
      <c r="D1176" s="21">
        <v>37694</v>
      </c>
      <c r="E1176" s="22">
        <v>73</v>
      </c>
      <c r="F1176" s="10" t="s">
        <v>104</v>
      </c>
      <c r="U1176" s="29"/>
      <c r="V1176" s="30"/>
      <c r="AF1176" s="29"/>
      <c r="AM1176" s="31"/>
      <c r="AT1176" t="s">
        <v>50</v>
      </c>
      <c r="AW1176">
        <v>209</v>
      </c>
      <c r="AY1176">
        <v>238</v>
      </c>
    </row>
    <row r="1177" spans="1:63" x14ac:dyDescent="0.25">
      <c r="A1177" s="3" t="s">
        <v>1145</v>
      </c>
      <c r="B1177" s="3" t="s">
        <v>1145</v>
      </c>
      <c r="C1177" s="4"/>
      <c r="D1177" s="21">
        <v>37762</v>
      </c>
      <c r="E1177" s="22">
        <v>141</v>
      </c>
      <c r="F1177" s="10" t="s">
        <v>104</v>
      </c>
      <c r="U1177" s="29"/>
      <c r="V1177" s="30"/>
      <c r="AF1177" s="29"/>
      <c r="AM1177" s="31"/>
      <c r="AT1177" t="s">
        <v>50</v>
      </c>
      <c r="AW1177">
        <v>170</v>
      </c>
      <c r="AY1177">
        <v>191</v>
      </c>
    </row>
    <row r="1178" spans="1:63" x14ac:dyDescent="0.25">
      <c r="A1178" s="3" t="s">
        <v>1146</v>
      </c>
      <c r="B1178" s="3" t="s">
        <v>1146</v>
      </c>
      <c r="C1178" s="4"/>
      <c r="D1178" s="21">
        <v>37866</v>
      </c>
      <c r="E1178" s="22">
        <v>245</v>
      </c>
      <c r="F1178" s="10" t="s">
        <v>104</v>
      </c>
      <c r="U1178" s="29"/>
      <c r="V1178" s="30"/>
      <c r="AF1178" s="29"/>
      <c r="AM1178" s="31"/>
      <c r="AT1178" t="s">
        <v>50</v>
      </c>
      <c r="AW1178">
        <v>93</v>
      </c>
      <c r="AY1178">
        <v>113</v>
      </c>
    </row>
    <row r="1179" spans="1:63" x14ac:dyDescent="0.25">
      <c r="A1179" s="3" t="s">
        <v>1147</v>
      </c>
      <c r="B1179" s="3" t="s">
        <v>1147</v>
      </c>
      <c r="C1179" s="4"/>
      <c r="D1179" s="21">
        <v>38069</v>
      </c>
      <c r="E1179" s="22">
        <v>83</v>
      </c>
      <c r="F1179" s="10" t="s">
        <v>104</v>
      </c>
      <c r="U1179" s="29"/>
      <c r="V1179" s="30"/>
      <c r="AF1179" s="29"/>
      <c r="AM1179" s="31"/>
      <c r="AT1179" t="s">
        <v>50</v>
      </c>
      <c r="AW1179">
        <v>203</v>
      </c>
      <c r="AY1179">
        <v>228</v>
      </c>
    </row>
    <row r="1180" spans="1:63" x14ac:dyDescent="0.25">
      <c r="A1180" s="3" t="s">
        <v>1148</v>
      </c>
      <c r="B1180" s="3" t="s">
        <v>1148</v>
      </c>
      <c r="C1180" s="4"/>
      <c r="D1180" s="21">
        <v>38135</v>
      </c>
      <c r="E1180" s="22">
        <v>149</v>
      </c>
      <c r="F1180" s="10" t="s">
        <v>104</v>
      </c>
      <c r="U1180" s="29"/>
      <c r="V1180" s="30"/>
      <c r="AF1180" s="29"/>
      <c r="AM1180" s="31"/>
      <c r="AT1180" t="s">
        <v>50</v>
      </c>
      <c r="AW1180">
        <v>163</v>
      </c>
      <c r="AY1180">
        <v>180</v>
      </c>
    </row>
    <row r="1181" spans="1:63" x14ac:dyDescent="0.25">
      <c r="A1181" s="3" t="s">
        <v>1149</v>
      </c>
      <c r="B1181" s="3" t="s">
        <v>1149</v>
      </c>
      <c r="C1181" s="4"/>
      <c r="D1181" s="21">
        <v>38236</v>
      </c>
      <c r="E1181" s="22">
        <v>250</v>
      </c>
      <c r="F1181" s="10" t="s">
        <v>104</v>
      </c>
      <c r="U1181" s="29"/>
      <c r="V1181" s="30"/>
      <c r="AF1181" s="29"/>
      <c r="AM1181" s="31"/>
      <c r="AT1181" t="s">
        <v>50</v>
      </c>
      <c r="AW1181">
        <v>92</v>
      </c>
      <c r="AY1181">
        <v>115</v>
      </c>
    </row>
    <row r="1182" spans="1:63" x14ac:dyDescent="0.25">
      <c r="A1182" s="3" t="s">
        <v>1150</v>
      </c>
      <c r="B1182" s="3" t="s">
        <v>1150</v>
      </c>
      <c r="C1182" s="4"/>
      <c r="D1182" s="21">
        <v>38446</v>
      </c>
      <c r="E1182" s="22">
        <v>94</v>
      </c>
      <c r="F1182" s="10" t="s">
        <v>104</v>
      </c>
      <c r="U1182" s="29"/>
      <c r="V1182" s="30"/>
      <c r="AF1182" s="29"/>
      <c r="AM1182" s="31"/>
      <c r="AT1182" t="s">
        <v>50</v>
      </c>
      <c r="AW1182">
        <v>196</v>
      </c>
      <c r="AY1182">
        <v>222</v>
      </c>
    </row>
    <row r="1183" spans="1:63" x14ac:dyDescent="0.25">
      <c r="A1183" s="3" t="s">
        <v>1151</v>
      </c>
      <c r="B1183" s="3" t="s">
        <v>1151</v>
      </c>
      <c r="C1183" s="4"/>
      <c r="D1183" s="21">
        <v>38499</v>
      </c>
      <c r="E1183" s="22">
        <v>147</v>
      </c>
      <c r="F1183" s="10" t="s">
        <v>104</v>
      </c>
      <c r="U1183" s="29"/>
      <c r="V1183" s="30"/>
      <c r="AF1183" s="29"/>
      <c r="AM1183" s="31"/>
      <c r="AT1183" t="s">
        <v>50</v>
      </c>
      <c r="AW1183">
        <v>159</v>
      </c>
      <c r="AY1183">
        <v>178</v>
      </c>
    </row>
    <row r="1184" spans="1:63" x14ac:dyDescent="0.25">
      <c r="A1184" s="3" t="s">
        <v>1152</v>
      </c>
      <c r="B1184" s="3" t="s">
        <v>1152</v>
      </c>
      <c r="C1184" s="4"/>
      <c r="D1184" s="21">
        <v>38600</v>
      </c>
      <c r="E1184" s="22">
        <v>248</v>
      </c>
      <c r="F1184" s="10" t="s">
        <v>104</v>
      </c>
      <c r="U1184" s="29"/>
      <c r="V1184" s="30"/>
      <c r="AF1184" s="29"/>
      <c r="AM1184" s="31"/>
      <c r="AT1184" t="s">
        <v>50</v>
      </c>
      <c r="AW1184">
        <v>87</v>
      </c>
      <c r="AY1184">
        <v>104</v>
      </c>
    </row>
    <row r="1185" spans="1:63" x14ac:dyDescent="0.25">
      <c r="A1185" s="3" t="s">
        <v>1153</v>
      </c>
      <c r="B1185" s="3" t="s">
        <v>1153</v>
      </c>
      <c r="C1185" s="4"/>
      <c r="D1185" s="21">
        <v>36661</v>
      </c>
      <c r="E1185" s="22">
        <v>136</v>
      </c>
      <c r="F1185" s="10" t="s">
        <v>105</v>
      </c>
      <c r="U1185" s="29"/>
      <c r="V1185" s="30"/>
      <c r="AF1185" s="29"/>
      <c r="AM1185" s="31"/>
      <c r="AT1185" t="s">
        <v>50</v>
      </c>
      <c r="AW1185">
        <v>147</v>
      </c>
      <c r="AY1185">
        <v>169</v>
      </c>
    </row>
    <row r="1186" spans="1:63" x14ac:dyDescent="0.25">
      <c r="A1186" s="3" t="s">
        <v>1154</v>
      </c>
      <c r="B1186" s="3" t="s">
        <v>1154</v>
      </c>
      <c r="C1186" s="4"/>
      <c r="D1186" s="21">
        <v>36789</v>
      </c>
      <c r="E1186" s="22">
        <v>264</v>
      </c>
      <c r="F1186" s="10" t="s">
        <v>105</v>
      </c>
      <c r="U1186" s="29"/>
      <c r="V1186" s="30"/>
      <c r="AF1186" s="29"/>
      <c r="AM1186" s="31"/>
      <c r="AT1186" t="s">
        <v>50</v>
      </c>
      <c r="AW1186">
        <v>62</v>
      </c>
      <c r="AY1186">
        <v>80</v>
      </c>
    </row>
    <row r="1187" spans="1:63" x14ac:dyDescent="0.25">
      <c r="A1187" s="3" t="s">
        <v>1155</v>
      </c>
      <c r="B1187" s="3" t="s">
        <v>1155</v>
      </c>
      <c r="C1187" s="4"/>
      <c r="D1187" s="21">
        <v>37391</v>
      </c>
      <c r="E1187" s="22">
        <v>135</v>
      </c>
      <c r="F1187" s="10" t="s">
        <v>105</v>
      </c>
      <c r="U1187" s="29"/>
      <c r="V1187" s="30"/>
      <c r="AF1187" s="29"/>
      <c r="AM1187" s="31"/>
      <c r="AT1187" t="s">
        <v>50</v>
      </c>
      <c r="AW1187">
        <v>140</v>
      </c>
      <c r="AY1187">
        <v>170</v>
      </c>
    </row>
    <row r="1188" spans="1:63" x14ac:dyDescent="0.25">
      <c r="A1188" s="3" t="s">
        <v>1156</v>
      </c>
      <c r="B1188" s="3" t="s">
        <v>1156</v>
      </c>
      <c r="C1188" s="4"/>
      <c r="D1188" s="21">
        <v>37508</v>
      </c>
      <c r="E1188" s="22">
        <v>252</v>
      </c>
      <c r="F1188" s="10" t="s">
        <v>105</v>
      </c>
      <c r="U1188" s="26"/>
      <c r="V1188" s="27"/>
      <c r="AF1188" s="26"/>
      <c r="AM1188" s="28"/>
      <c r="AT1188" t="s">
        <v>50</v>
      </c>
      <c r="AW1188">
        <v>71</v>
      </c>
      <c r="AY1188">
        <v>89</v>
      </c>
    </row>
    <row r="1189" spans="1:63" x14ac:dyDescent="0.25">
      <c r="A1189" s="3" t="s">
        <v>1157</v>
      </c>
      <c r="B1189" s="3" t="s">
        <v>1157</v>
      </c>
      <c r="C1189" s="4"/>
      <c r="D1189" s="21">
        <v>37762</v>
      </c>
      <c r="E1189" s="22">
        <v>141</v>
      </c>
      <c r="F1189" s="10" t="s">
        <v>105</v>
      </c>
      <c r="U1189" s="29"/>
      <c r="V1189" s="30"/>
      <c r="AF1189" s="29"/>
      <c r="AM1189" s="31"/>
      <c r="AT1189" t="s">
        <v>50</v>
      </c>
      <c r="AW1189">
        <v>144</v>
      </c>
      <c r="AY1189">
        <v>166</v>
      </c>
      <c r="BK1189" s="32"/>
    </row>
    <row r="1190" spans="1:63" x14ac:dyDescent="0.25">
      <c r="A1190" s="3" t="s">
        <v>1158</v>
      </c>
      <c r="B1190" s="3" t="s">
        <v>1158</v>
      </c>
      <c r="C1190" s="4"/>
      <c r="D1190" s="21">
        <v>37866</v>
      </c>
      <c r="E1190" s="22">
        <v>245</v>
      </c>
      <c r="F1190" s="10" t="s">
        <v>105</v>
      </c>
      <c r="U1190" s="29"/>
      <c r="V1190" s="30"/>
      <c r="AF1190" s="29"/>
      <c r="AM1190" s="31"/>
      <c r="AT1190" t="s">
        <v>50</v>
      </c>
      <c r="AW1190">
        <v>70</v>
      </c>
      <c r="AY1190">
        <v>93</v>
      </c>
    </row>
    <row r="1191" spans="1:63" x14ac:dyDescent="0.25">
      <c r="A1191" s="3" t="s">
        <v>1159</v>
      </c>
      <c r="B1191" s="3" t="s">
        <v>1159</v>
      </c>
      <c r="C1191" s="4"/>
      <c r="D1191" s="21">
        <v>38135</v>
      </c>
      <c r="E1191" s="22">
        <v>149</v>
      </c>
      <c r="F1191" s="10" t="s">
        <v>105</v>
      </c>
      <c r="U1191" s="29"/>
      <c r="V1191" s="30"/>
      <c r="AF1191" s="29"/>
      <c r="AM1191" s="31"/>
      <c r="AT1191" t="s">
        <v>50</v>
      </c>
      <c r="AW1191">
        <v>145</v>
      </c>
      <c r="AY1191">
        <v>165</v>
      </c>
    </row>
    <row r="1192" spans="1:63" x14ac:dyDescent="0.25">
      <c r="A1192" s="3" t="s">
        <v>1160</v>
      </c>
      <c r="B1192" s="3" t="s">
        <v>1160</v>
      </c>
      <c r="C1192" s="4"/>
      <c r="D1192" s="21">
        <v>38236</v>
      </c>
      <c r="E1192" s="22">
        <v>250</v>
      </c>
      <c r="F1192" s="10" t="s">
        <v>105</v>
      </c>
      <c r="U1192" s="29"/>
      <c r="V1192" s="30"/>
      <c r="AF1192" s="29"/>
      <c r="AM1192" s="31"/>
      <c r="AT1192" t="s">
        <v>50</v>
      </c>
      <c r="AW1192">
        <v>67</v>
      </c>
      <c r="AY1192">
        <v>86</v>
      </c>
    </row>
    <row r="1193" spans="1:63" x14ac:dyDescent="0.25">
      <c r="A1193" s="3" t="s">
        <v>1161</v>
      </c>
      <c r="B1193" s="3" t="s">
        <v>1161</v>
      </c>
      <c r="C1193" s="4"/>
      <c r="D1193" s="21">
        <v>38446</v>
      </c>
      <c r="E1193" s="22">
        <v>94</v>
      </c>
      <c r="F1193" s="10" t="s">
        <v>105</v>
      </c>
      <c r="U1193" s="29"/>
      <c r="V1193" s="30"/>
      <c r="AF1193" s="29"/>
      <c r="AM1193" s="31"/>
      <c r="AT1193" t="s">
        <v>50</v>
      </c>
      <c r="AW1193">
        <v>141</v>
      </c>
      <c r="AY1193">
        <v>180</v>
      </c>
    </row>
    <row r="1194" spans="1:63" x14ac:dyDescent="0.25">
      <c r="A1194" s="3" t="s">
        <v>1162</v>
      </c>
      <c r="B1194" s="3" t="s">
        <v>1162</v>
      </c>
      <c r="C1194" s="4"/>
      <c r="D1194" s="21">
        <v>38499</v>
      </c>
      <c r="E1194" s="22">
        <v>147</v>
      </c>
      <c r="F1194" s="10" t="s">
        <v>105</v>
      </c>
      <c r="U1194" s="29"/>
      <c r="V1194" s="30"/>
      <c r="AF1194" s="29"/>
      <c r="AM1194" s="31"/>
      <c r="AT1194" t="s">
        <v>50</v>
      </c>
      <c r="AW1194">
        <v>132</v>
      </c>
      <c r="AY1194">
        <v>161</v>
      </c>
    </row>
    <row r="1195" spans="1:63" x14ac:dyDescent="0.25">
      <c r="A1195" s="3" t="s">
        <v>1163</v>
      </c>
      <c r="B1195" s="3" t="s">
        <v>1163</v>
      </c>
      <c r="C1195" s="4"/>
      <c r="D1195" s="21">
        <v>38600</v>
      </c>
      <c r="E1195" s="22">
        <v>248</v>
      </c>
      <c r="F1195" s="10" t="s">
        <v>105</v>
      </c>
      <c r="U1195" s="29"/>
      <c r="V1195" s="30"/>
      <c r="AF1195" s="29"/>
      <c r="AM1195" s="31"/>
      <c r="AT1195" t="s">
        <v>50</v>
      </c>
      <c r="AW1195">
        <v>65</v>
      </c>
      <c r="AY1195">
        <v>88</v>
      </c>
    </row>
    <row r="1196" spans="1:63" x14ac:dyDescent="0.25">
      <c r="A1196" s="3" t="s">
        <v>1164</v>
      </c>
      <c r="B1196" s="3" t="s">
        <v>1164</v>
      </c>
      <c r="C1196" s="4"/>
      <c r="D1196" s="21">
        <v>38847</v>
      </c>
      <c r="E1196" s="22">
        <v>130</v>
      </c>
      <c r="F1196" s="10" t="s">
        <v>105</v>
      </c>
      <c r="U1196" s="29"/>
      <c r="V1196" s="30"/>
      <c r="AF1196" s="29"/>
      <c r="AM1196" s="31"/>
      <c r="AT1196" t="s">
        <v>50</v>
      </c>
      <c r="AW1196">
        <v>145</v>
      </c>
      <c r="AY1196">
        <v>172</v>
      </c>
    </row>
    <row r="1197" spans="1:63" x14ac:dyDescent="0.25">
      <c r="A1197" s="3" t="s">
        <v>1165</v>
      </c>
      <c r="B1197" s="3" t="s">
        <v>1165</v>
      </c>
      <c r="C1197" s="4"/>
      <c r="D1197" s="21">
        <v>39001</v>
      </c>
      <c r="E1197" s="22">
        <v>284</v>
      </c>
      <c r="F1197" s="10" t="s">
        <v>105</v>
      </c>
      <c r="U1197" s="29"/>
      <c r="V1197" s="30"/>
      <c r="AF1197" s="29"/>
      <c r="AM1197" s="31"/>
      <c r="AT1197" t="s">
        <v>50</v>
      </c>
      <c r="AW1197">
        <v>55</v>
      </c>
      <c r="AY1197">
        <v>77</v>
      </c>
    </row>
    <row r="1198" spans="1:63" x14ac:dyDescent="0.25">
      <c r="A1198" s="3" t="s">
        <v>1166</v>
      </c>
      <c r="B1198" s="3" t="s">
        <v>1166</v>
      </c>
      <c r="C1198" s="4"/>
      <c r="D1198" s="21">
        <v>39196</v>
      </c>
      <c r="E1198" s="22">
        <v>114</v>
      </c>
      <c r="F1198" s="10" t="s">
        <v>105</v>
      </c>
      <c r="U1198" s="29"/>
      <c r="V1198" s="30"/>
      <c r="AF1198" s="29"/>
      <c r="AM1198" s="31"/>
      <c r="AT1198" t="s">
        <v>50</v>
      </c>
      <c r="AW1198">
        <v>145</v>
      </c>
      <c r="AY1198">
        <v>187</v>
      </c>
    </row>
    <row r="1199" spans="1:63" x14ac:dyDescent="0.25">
      <c r="A1199" s="3" t="s">
        <v>1167</v>
      </c>
      <c r="B1199" s="3" t="s">
        <v>1167</v>
      </c>
      <c r="C1199" s="4"/>
      <c r="D1199" s="21">
        <v>39261</v>
      </c>
      <c r="E1199" s="22">
        <v>179</v>
      </c>
      <c r="F1199" s="10" t="s">
        <v>105</v>
      </c>
      <c r="U1199" s="29"/>
      <c r="V1199" s="30"/>
      <c r="AF1199" s="29"/>
      <c r="AM1199" s="31"/>
      <c r="AT1199" t="s">
        <v>50</v>
      </c>
      <c r="AW1199">
        <v>112</v>
      </c>
      <c r="AY1199">
        <v>138</v>
      </c>
    </row>
    <row r="1200" spans="1:63" x14ac:dyDescent="0.25">
      <c r="A1200" s="3" t="s">
        <v>1168</v>
      </c>
      <c r="B1200" s="3" t="s">
        <v>1168</v>
      </c>
      <c r="C1200" s="4"/>
      <c r="D1200" s="21">
        <v>39338</v>
      </c>
      <c r="E1200" s="22">
        <v>256</v>
      </c>
      <c r="F1200" s="10" t="s">
        <v>105</v>
      </c>
      <c r="U1200" s="29"/>
      <c r="V1200" s="30"/>
      <c r="AF1200" s="29"/>
      <c r="AM1200" s="31"/>
      <c r="AT1200" t="s">
        <v>50</v>
      </c>
      <c r="AW1200">
        <v>64</v>
      </c>
      <c r="AY1200">
        <v>83</v>
      </c>
    </row>
    <row r="1201" spans="1:63" x14ac:dyDescent="0.25">
      <c r="A1201" s="3" t="s">
        <v>1169</v>
      </c>
      <c r="B1201" s="3" t="s">
        <v>1169</v>
      </c>
      <c r="C1201" s="4"/>
      <c r="D1201" s="21">
        <v>39549</v>
      </c>
      <c r="E1201" s="22">
        <v>102</v>
      </c>
      <c r="F1201" s="10" t="s">
        <v>105</v>
      </c>
      <c r="U1201" s="29"/>
      <c r="V1201" s="30"/>
      <c r="AF1201" s="29"/>
      <c r="AM1201" s="31"/>
      <c r="AT1201" t="s">
        <v>50</v>
      </c>
      <c r="AW1201">
        <v>159</v>
      </c>
      <c r="AY1201">
        <v>192</v>
      </c>
    </row>
    <row r="1202" spans="1:63" x14ac:dyDescent="0.25">
      <c r="A1202" s="3" t="s">
        <v>1170</v>
      </c>
      <c r="B1202" s="3" t="s">
        <v>1170</v>
      </c>
      <c r="C1202" s="4"/>
      <c r="D1202" s="21">
        <v>39605</v>
      </c>
      <c r="E1202" s="22">
        <v>158</v>
      </c>
      <c r="F1202" s="10" t="s">
        <v>105</v>
      </c>
      <c r="U1202" s="29"/>
      <c r="V1202" s="30"/>
      <c r="AF1202" s="29"/>
      <c r="AM1202" s="31"/>
      <c r="AT1202" t="s">
        <v>50</v>
      </c>
      <c r="AW1202">
        <v>130</v>
      </c>
      <c r="AY1202">
        <v>159</v>
      </c>
    </row>
    <row r="1203" spans="1:63" x14ac:dyDescent="0.25">
      <c r="A1203" s="3" t="s">
        <v>1171</v>
      </c>
      <c r="B1203" s="3" t="s">
        <v>1171</v>
      </c>
      <c r="C1203" s="4"/>
      <c r="D1203" s="21">
        <v>39702</v>
      </c>
      <c r="E1203" s="22">
        <v>255</v>
      </c>
      <c r="F1203" s="10" t="s">
        <v>105</v>
      </c>
      <c r="U1203" s="26"/>
      <c r="V1203" s="27"/>
      <c r="AF1203" s="26"/>
      <c r="AM1203" s="28"/>
      <c r="AT1203" t="s">
        <v>50</v>
      </c>
      <c r="AW1203">
        <v>64</v>
      </c>
      <c r="AY1203">
        <v>81</v>
      </c>
    </row>
    <row r="1204" spans="1:63" x14ac:dyDescent="0.25">
      <c r="A1204" s="3" t="s">
        <v>1172</v>
      </c>
      <c r="B1204" s="3" t="s">
        <v>1172</v>
      </c>
      <c r="C1204" s="4"/>
      <c r="D1204" s="21">
        <v>39892</v>
      </c>
      <c r="E1204" s="22">
        <v>79</v>
      </c>
      <c r="F1204" s="10" t="s">
        <v>105</v>
      </c>
      <c r="U1204" s="29"/>
      <c r="V1204" s="30"/>
      <c r="AF1204" s="29"/>
      <c r="AM1204" s="31"/>
      <c r="AT1204" t="s">
        <v>50</v>
      </c>
      <c r="AW1204">
        <v>153</v>
      </c>
      <c r="AY1204">
        <v>196</v>
      </c>
      <c r="BK1204" s="32"/>
    </row>
    <row r="1205" spans="1:63" x14ac:dyDescent="0.25">
      <c r="A1205" s="3" t="s">
        <v>1173</v>
      </c>
      <c r="B1205" s="3" t="s">
        <v>1173</v>
      </c>
      <c r="C1205" s="4"/>
      <c r="D1205" s="21">
        <v>39969</v>
      </c>
      <c r="E1205" s="22">
        <v>156</v>
      </c>
      <c r="F1205" s="10" t="s">
        <v>105</v>
      </c>
      <c r="U1205" s="29"/>
      <c r="V1205" s="30"/>
      <c r="AF1205" s="29"/>
      <c r="AM1205" s="31"/>
      <c r="AT1205" t="s">
        <v>50</v>
      </c>
      <c r="AW1205">
        <v>140</v>
      </c>
      <c r="AY1205">
        <v>168</v>
      </c>
    </row>
    <row r="1206" spans="1:63" x14ac:dyDescent="0.25">
      <c r="A1206" s="3" t="s">
        <v>1174</v>
      </c>
      <c r="B1206" s="3" t="s">
        <v>1174</v>
      </c>
      <c r="C1206" s="4"/>
      <c r="D1206" s="21">
        <v>40049</v>
      </c>
      <c r="E1206" s="22">
        <v>236</v>
      </c>
      <c r="F1206" s="10" t="s">
        <v>105</v>
      </c>
      <c r="U1206" s="29"/>
      <c r="V1206" s="30"/>
      <c r="AF1206" s="29"/>
      <c r="AM1206" s="31"/>
      <c r="AT1206" t="s">
        <v>50</v>
      </c>
      <c r="AW1206">
        <v>80</v>
      </c>
      <c r="AY1206">
        <v>104</v>
      </c>
    </row>
    <row r="1207" spans="1:63" x14ac:dyDescent="0.25">
      <c r="A1207" s="3" t="s">
        <v>1175</v>
      </c>
      <c r="B1207" s="3" t="s">
        <v>1175</v>
      </c>
      <c r="C1207" s="4"/>
      <c r="D1207" s="21">
        <v>40267</v>
      </c>
      <c r="E1207" s="22">
        <v>89</v>
      </c>
      <c r="F1207" s="10" t="s">
        <v>105</v>
      </c>
      <c r="U1207" s="29"/>
      <c r="V1207" s="30"/>
      <c r="AF1207" s="29"/>
      <c r="AM1207" s="31"/>
      <c r="AT1207" t="s">
        <v>50</v>
      </c>
      <c r="AW1207">
        <v>135</v>
      </c>
      <c r="AY1207">
        <v>192</v>
      </c>
    </row>
    <row r="1208" spans="1:63" x14ac:dyDescent="0.25">
      <c r="A1208" s="3" t="s">
        <v>1176</v>
      </c>
      <c r="B1208" s="3" t="s">
        <v>1176</v>
      </c>
      <c r="C1208" s="4"/>
      <c r="D1208" s="21">
        <v>40365</v>
      </c>
      <c r="E1208" s="22">
        <v>187</v>
      </c>
      <c r="F1208" s="10" t="s">
        <v>105</v>
      </c>
      <c r="U1208" s="29"/>
      <c r="V1208" s="30"/>
      <c r="AF1208" s="29"/>
      <c r="AM1208" s="31"/>
      <c r="AT1208" t="s">
        <v>50</v>
      </c>
      <c r="AW1208">
        <v>108</v>
      </c>
      <c r="AY1208">
        <v>131</v>
      </c>
    </row>
    <row r="1209" spans="1:63" x14ac:dyDescent="0.25">
      <c r="A1209" s="3" t="s">
        <v>1177</v>
      </c>
      <c r="B1209" s="3" t="s">
        <v>1177</v>
      </c>
      <c r="C1209" s="4"/>
      <c r="D1209" s="21">
        <v>40455</v>
      </c>
      <c r="E1209" s="22">
        <v>277</v>
      </c>
      <c r="F1209" s="10" t="s">
        <v>105</v>
      </c>
      <c r="U1209" s="29"/>
      <c r="V1209" s="30"/>
      <c r="AF1209" s="29"/>
      <c r="AM1209" s="31"/>
      <c r="AT1209" t="s">
        <v>50</v>
      </c>
      <c r="AW1209">
        <v>52</v>
      </c>
      <c r="AY1209">
        <v>70</v>
      </c>
    </row>
    <row r="1210" spans="1:63" x14ac:dyDescent="0.25">
      <c r="A1210" s="3" t="s">
        <v>1178</v>
      </c>
      <c r="B1210" s="3" t="s">
        <v>1178</v>
      </c>
      <c r="C1210" s="4"/>
      <c r="D1210" s="21">
        <v>40512</v>
      </c>
      <c r="E1210" s="22">
        <v>334</v>
      </c>
      <c r="F1210" s="10" t="s">
        <v>105</v>
      </c>
      <c r="U1210" s="29"/>
      <c r="V1210" s="30"/>
      <c r="AF1210" s="29"/>
      <c r="AM1210" s="31"/>
      <c r="AT1210" t="s">
        <v>50</v>
      </c>
      <c r="AW1210">
        <v>49</v>
      </c>
      <c r="AY1210">
        <v>59</v>
      </c>
    </row>
    <row r="1211" spans="1:63" x14ac:dyDescent="0.25">
      <c r="A1211" s="3" t="s">
        <v>1179</v>
      </c>
      <c r="B1211" s="3" t="s">
        <v>1179</v>
      </c>
      <c r="C1211" s="4"/>
      <c r="D1211" s="21">
        <v>40632</v>
      </c>
      <c r="E1211" s="22">
        <v>89</v>
      </c>
      <c r="F1211" s="10" t="s">
        <v>105</v>
      </c>
      <c r="U1211" s="29"/>
      <c r="V1211" s="30"/>
      <c r="AF1211" s="29"/>
      <c r="AM1211" s="31"/>
      <c r="AT1211" t="s">
        <v>50</v>
      </c>
      <c r="AW1211">
        <v>152</v>
      </c>
      <c r="AY1211">
        <v>209</v>
      </c>
    </row>
    <row r="1212" spans="1:63" x14ac:dyDescent="0.25">
      <c r="A1212" s="3" t="s">
        <v>1180</v>
      </c>
      <c r="B1212" s="3" t="s">
        <v>1180</v>
      </c>
      <c r="C1212" s="4"/>
      <c r="D1212" s="21">
        <v>40674</v>
      </c>
      <c r="E1212" s="22">
        <v>131</v>
      </c>
      <c r="F1212" s="10" t="s">
        <v>105</v>
      </c>
      <c r="U1212" s="29"/>
      <c r="V1212" s="30"/>
      <c r="AF1212" s="29"/>
      <c r="AM1212" s="31"/>
      <c r="AT1212" t="s">
        <v>50</v>
      </c>
      <c r="AW1212">
        <v>159</v>
      </c>
      <c r="AY1212">
        <v>185</v>
      </c>
    </row>
    <row r="1213" spans="1:63" x14ac:dyDescent="0.25">
      <c r="A1213" s="3" t="s">
        <v>1181</v>
      </c>
      <c r="B1213" s="3" t="s">
        <v>1181</v>
      </c>
      <c r="C1213" s="4"/>
      <c r="D1213" s="21">
        <v>40795</v>
      </c>
      <c r="E1213" s="22">
        <v>252</v>
      </c>
      <c r="F1213" s="10" t="s">
        <v>105</v>
      </c>
      <c r="U1213" s="29"/>
      <c r="V1213" s="30"/>
      <c r="AF1213" s="29"/>
      <c r="AM1213" s="31"/>
      <c r="AT1213" t="s">
        <v>50</v>
      </c>
      <c r="AW1213">
        <v>70</v>
      </c>
      <c r="AY1213">
        <v>87</v>
      </c>
    </row>
    <row r="1214" spans="1:63" x14ac:dyDescent="0.25">
      <c r="A1214" s="3" t="s">
        <v>1182</v>
      </c>
      <c r="B1214" s="3" t="s">
        <v>1182</v>
      </c>
      <c r="C1214" s="4"/>
      <c r="D1214" s="21">
        <v>41004</v>
      </c>
      <c r="E1214" s="22">
        <v>96</v>
      </c>
      <c r="F1214" s="10" t="s">
        <v>105</v>
      </c>
      <c r="U1214" s="29"/>
      <c r="V1214" s="30"/>
      <c r="AF1214" s="29"/>
      <c r="AM1214" s="31"/>
      <c r="AT1214" t="s">
        <v>50</v>
      </c>
      <c r="AW1214">
        <v>148</v>
      </c>
      <c r="AY1214">
        <v>188</v>
      </c>
    </row>
    <row r="1215" spans="1:63" x14ac:dyDescent="0.25">
      <c r="A1215" s="3" t="s">
        <v>1183</v>
      </c>
      <c r="B1215" s="3" t="s">
        <v>1183</v>
      </c>
      <c r="C1215" s="4"/>
      <c r="D1215" s="21">
        <v>41088</v>
      </c>
      <c r="E1215" s="22">
        <v>180</v>
      </c>
      <c r="F1215" s="10" t="s">
        <v>105</v>
      </c>
      <c r="U1215" s="29"/>
      <c r="V1215" s="30"/>
      <c r="AF1215" s="29"/>
      <c r="AM1215" s="31"/>
      <c r="AT1215" t="s">
        <v>50</v>
      </c>
      <c r="AW1215">
        <v>115</v>
      </c>
      <c r="AY1215">
        <v>140</v>
      </c>
    </row>
    <row r="1216" spans="1:63" x14ac:dyDescent="0.25">
      <c r="A1216" s="3" t="s">
        <v>1184</v>
      </c>
      <c r="B1216" s="3" t="s">
        <v>1184</v>
      </c>
      <c r="C1216" s="4"/>
      <c r="D1216" s="21">
        <v>41177</v>
      </c>
      <c r="E1216" s="22">
        <v>269</v>
      </c>
      <c r="F1216" s="10" t="s">
        <v>105</v>
      </c>
      <c r="U1216" s="29"/>
      <c r="V1216" s="30"/>
      <c r="AF1216" s="29"/>
      <c r="AM1216" s="31"/>
      <c r="AT1216" t="s">
        <v>50</v>
      </c>
      <c r="AW1216">
        <v>66</v>
      </c>
      <c r="AY1216">
        <v>83</v>
      </c>
    </row>
    <row r="1217" spans="1:63" x14ac:dyDescent="0.25">
      <c r="A1217" s="3" t="s">
        <v>1185</v>
      </c>
      <c r="B1217" s="3" t="s">
        <v>1185</v>
      </c>
      <c r="C1217" s="4"/>
      <c r="D1217" s="21">
        <v>37762</v>
      </c>
      <c r="E1217" s="22">
        <v>141</v>
      </c>
      <c r="F1217" s="10" t="s">
        <v>106</v>
      </c>
      <c r="U1217" s="29"/>
      <c r="V1217" s="30"/>
      <c r="AF1217" s="29"/>
      <c r="AM1217" s="31"/>
      <c r="AT1217" t="s">
        <v>50</v>
      </c>
      <c r="AW1217">
        <v>168</v>
      </c>
      <c r="AY1217">
        <v>186</v>
      </c>
    </row>
    <row r="1218" spans="1:63" x14ac:dyDescent="0.25">
      <c r="A1218" s="3" t="s">
        <v>1186</v>
      </c>
      <c r="B1218" s="3" t="s">
        <v>1186</v>
      </c>
      <c r="C1218" s="4"/>
      <c r="D1218" s="21">
        <v>38069</v>
      </c>
      <c r="E1218" s="22">
        <v>83</v>
      </c>
      <c r="F1218" s="10" t="s">
        <v>106</v>
      </c>
      <c r="U1218" s="26"/>
      <c r="V1218" s="27"/>
      <c r="AF1218" s="26"/>
      <c r="AM1218" s="28"/>
      <c r="AT1218" t="s">
        <v>50</v>
      </c>
      <c r="AW1218">
        <v>207</v>
      </c>
      <c r="AY1218">
        <v>231</v>
      </c>
    </row>
    <row r="1219" spans="1:63" x14ac:dyDescent="0.25">
      <c r="A1219" s="3" t="s">
        <v>1187</v>
      </c>
      <c r="B1219" s="3" t="s">
        <v>1187</v>
      </c>
      <c r="C1219" s="4"/>
      <c r="D1219" s="21">
        <v>38135</v>
      </c>
      <c r="E1219" s="22">
        <v>149</v>
      </c>
      <c r="F1219" s="10" t="s">
        <v>106</v>
      </c>
      <c r="U1219" s="29"/>
      <c r="V1219" s="30"/>
      <c r="AF1219" s="29"/>
      <c r="AM1219" s="31"/>
      <c r="AT1219" t="s">
        <v>50</v>
      </c>
      <c r="AW1219">
        <v>162</v>
      </c>
      <c r="AY1219">
        <v>180</v>
      </c>
      <c r="BK1219" s="32"/>
    </row>
    <row r="1220" spans="1:63" x14ac:dyDescent="0.25">
      <c r="A1220" s="3" t="s">
        <v>1188</v>
      </c>
      <c r="B1220" s="3" t="s">
        <v>1188</v>
      </c>
      <c r="C1220" s="4"/>
      <c r="D1220" s="21">
        <v>38446</v>
      </c>
      <c r="E1220" s="22">
        <v>94</v>
      </c>
      <c r="F1220" s="10" t="s">
        <v>106</v>
      </c>
      <c r="U1220" s="29"/>
      <c r="V1220" s="30"/>
      <c r="AF1220" s="29"/>
      <c r="AM1220" s="31"/>
      <c r="AT1220" t="s">
        <v>50</v>
      </c>
      <c r="AW1220">
        <v>202</v>
      </c>
      <c r="AY1220">
        <v>224</v>
      </c>
    </row>
    <row r="1221" spans="1:63" x14ac:dyDescent="0.25">
      <c r="A1221" s="3" t="s">
        <v>1189</v>
      </c>
      <c r="B1221" s="3" t="s">
        <v>1189</v>
      </c>
      <c r="C1221" s="4"/>
      <c r="D1221" s="21">
        <v>38499</v>
      </c>
      <c r="E1221" s="22">
        <v>147</v>
      </c>
      <c r="F1221" s="10" t="s">
        <v>106</v>
      </c>
      <c r="U1221" s="29"/>
      <c r="V1221" s="30"/>
      <c r="AF1221" s="29"/>
      <c r="AM1221" s="31"/>
      <c r="AT1221" t="s">
        <v>50</v>
      </c>
      <c r="AW1221">
        <v>159</v>
      </c>
      <c r="AY1221">
        <v>178</v>
      </c>
    </row>
    <row r="1222" spans="1:63" x14ac:dyDescent="0.25">
      <c r="A1222" s="3" t="s">
        <v>1190</v>
      </c>
      <c r="B1222" s="3" t="s">
        <v>1190</v>
      </c>
      <c r="C1222" s="4"/>
      <c r="D1222" s="21">
        <v>38789</v>
      </c>
      <c r="E1222" s="22">
        <v>72</v>
      </c>
      <c r="F1222" s="10" t="s">
        <v>106</v>
      </c>
      <c r="U1222" s="29"/>
      <c r="V1222" s="30"/>
      <c r="AF1222" s="29"/>
      <c r="AM1222" s="31"/>
      <c r="AT1222" t="s">
        <v>50</v>
      </c>
      <c r="AW1222">
        <v>206</v>
      </c>
      <c r="AY1222">
        <v>235</v>
      </c>
    </row>
    <row r="1223" spans="1:63" x14ac:dyDescent="0.25">
      <c r="A1223" s="3" t="s">
        <v>1191</v>
      </c>
      <c r="B1223" s="3" t="s">
        <v>1191</v>
      </c>
      <c r="C1223" s="4"/>
      <c r="D1223" s="21">
        <v>38847</v>
      </c>
      <c r="E1223" s="22">
        <v>130</v>
      </c>
      <c r="F1223" s="10" t="s">
        <v>106</v>
      </c>
      <c r="U1223" s="29"/>
      <c r="V1223" s="30"/>
      <c r="AF1223" s="29"/>
      <c r="AM1223" s="31"/>
      <c r="AT1223" t="s">
        <v>50</v>
      </c>
      <c r="AW1223">
        <v>178</v>
      </c>
      <c r="AY1223">
        <v>199</v>
      </c>
    </row>
    <row r="1224" spans="1:63" x14ac:dyDescent="0.25">
      <c r="A1224" s="3" t="s">
        <v>108</v>
      </c>
      <c r="B1224" s="3" t="s">
        <v>108</v>
      </c>
      <c r="C1224" s="4"/>
      <c r="D1224" s="62">
        <v>36588</v>
      </c>
      <c r="E1224" s="24">
        <v>63</v>
      </c>
      <c r="F1224" s="10" t="s">
        <v>107</v>
      </c>
      <c r="U1224" s="29"/>
      <c r="V1224" s="30"/>
      <c r="AF1224" s="29"/>
      <c r="AM1224" s="31"/>
      <c r="AT1224" t="s">
        <v>50</v>
      </c>
      <c r="AW1224">
        <v>220</v>
      </c>
      <c r="AY1224">
        <v>253</v>
      </c>
    </row>
    <row r="1225" spans="1:63" x14ac:dyDescent="0.25">
      <c r="A1225" s="3" t="s">
        <v>1192</v>
      </c>
      <c r="B1225" s="3" t="s">
        <v>1192</v>
      </c>
      <c r="C1225" s="4"/>
      <c r="D1225" s="21">
        <v>36661</v>
      </c>
      <c r="E1225" s="22">
        <v>136</v>
      </c>
      <c r="F1225" s="10" t="s">
        <v>107</v>
      </c>
      <c r="U1225" s="29"/>
      <c r="V1225" s="30"/>
      <c r="AF1225" s="29"/>
      <c r="AM1225" s="31"/>
      <c r="AT1225" t="s">
        <v>50</v>
      </c>
      <c r="AW1225">
        <v>171</v>
      </c>
      <c r="AY1225">
        <v>199</v>
      </c>
    </row>
    <row r="1226" spans="1:63" x14ac:dyDescent="0.25">
      <c r="A1226" s="3" t="s">
        <v>1193</v>
      </c>
      <c r="B1226" s="3" t="s">
        <v>1193</v>
      </c>
      <c r="C1226" s="4"/>
      <c r="D1226" s="21">
        <v>36990</v>
      </c>
      <c r="E1226" s="22">
        <v>99</v>
      </c>
      <c r="F1226" s="10" t="s">
        <v>107</v>
      </c>
      <c r="U1226" s="29"/>
      <c r="V1226" s="30"/>
      <c r="AF1226" s="29"/>
      <c r="AM1226" s="31"/>
      <c r="AT1226" t="s">
        <v>50</v>
      </c>
      <c r="AW1226">
        <v>191</v>
      </c>
      <c r="AY1226">
        <v>218</v>
      </c>
    </row>
    <row r="1227" spans="1:63" x14ac:dyDescent="0.25">
      <c r="A1227" s="3" t="s">
        <v>1194</v>
      </c>
      <c r="B1227" s="3" t="s">
        <v>1194</v>
      </c>
      <c r="C1227" s="4"/>
      <c r="D1227" s="21">
        <v>37057</v>
      </c>
      <c r="E1227" s="22">
        <v>166</v>
      </c>
      <c r="F1227" s="10" t="s">
        <v>107</v>
      </c>
      <c r="U1227" s="29"/>
      <c r="V1227" s="30"/>
      <c r="AF1227" s="29"/>
      <c r="AM1227" s="31"/>
      <c r="AT1227" t="s">
        <v>50</v>
      </c>
      <c r="AW1227">
        <v>144</v>
      </c>
      <c r="AY1227">
        <v>166</v>
      </c>
    </row>
    <row r="1228" spans="1:63" x14ac:dyDescent="0.25">
      <c r="A1228" s="3" t="s">
        <v>1195</v>
      </c>
      <c r="B1228" s="3" t="s">
        <v>1195</v>
      </c>
      <c r="C1228" s="4"/>
      <c r="D1228" s="21">
        <v>37112</v>
      </c>
      <c r="E1228" s="22">
        <v>221</v>
      </c>
      <c r="F1228" s="10" t="s">
        <v>107</v>
      </c>
      <c r="U1228" s="29"/>
      <c r="V1228" s="30"/>
      <c r="AF1228" s="29"/>
      <c r="AM1228" s="31"/>
      <c r="AT1228" t="s">
        <v>50</v>
      </c>
      <c r="AW1228">
        <v>108</v>
      </c>
      <c r="AY1228">
        <v>125</v>
      </c>
    </row>
    <row r="1229" spans="1:63" x14ac:dyDescent="0.25">
      <c r="A1229" s="3" t="s">
        <v>1196</v>
      </c>
      <c r="B1229" s="3" t="s">
        <v>1196</v>
      </c>
      <c r="C1229" s="4"/>
      <c r="D1229" s="21">
        <v>37322</v>
      </c>
      <c r="E1229" s="22">
        <v>66</v>
      </c>
      <c r="F1229" s="10" t="s">
        <v>107</v>
      </c>
      <c r="U1229" s="29"/>
      <c r="V1229" s="30"/>
      <c r="AF1229" s="29"/>
      <c r="AM1229" s="31"/>
      <c r="AT1229" t="s">
        <v>50</v>
      </c>
      <c r="AW1229">
        <v>218</v>
      </c>
      <c r="AY1229">
        <v>248</v>
      </c>
    </row>
    <row r="1230" spans="1:63" x14ac:dyDescent="0.25">
      <c r="A1230" s="3" t="s">
        <v>1197</v>
      </c>
      <c r="B1230" s="3" t="s">
        <v>1197</v>
      </c>
      <c r="C1230" s="4"/>
      <c r="D1230" s="21">
        <v>37391</v>
      </c>
      <c r="E1230" s="22">
        <v>135</v>
      </c>
      <c r="F1230" s="10" t="s">
        <v>107</v>
      </c>
      <c r="U1230" s="29"/>
      <c r="V1230" s="30"/>
      <c r="AF1230" s="29"/>
      <c r="AM1230" s="31"/>
      <c r="AT1230" t="s">
        <v>50</v>
      </c>
      <c r="AW1230">
        <v>169</v>
      </c>
      <c r="AY1230">
        <v>196</v>
      </c>
    </row>
    <row r="1231" spans="1:63" x14ac:dyDescent="0.25">
      <c r="A1231" s="3" t="s">
        <v>1198</v>
      </c>
      <c r="B1231" s="3" t="s">
        <v>1198</v>
      </c>
      <c r="C1231" s="4"/>
      <c r="D1231" s="21">
        <v>37694</v>
      </c>
      <c r="E1231" s="22">
        <v>73</v>
      </c>
      <c r="F1231" s="10" t="s">
        <v>107</v>
      </c>
      <c r="U1231" s="29"/>
      <c r="V1231" s="30"/>
      <c r="AF1231" s="29"/>
      <c r="AM1231" s="31"/>
      <c r="AT1231" t="s">
        <v>50</v>
      </c>
      <c r="AW1231">
        <v>209</v>
      </c>
      <c r="AY1231">
        <v>239</v>
      </c>
    </row>
    <row r="1232" spans="1:63" x14ac:dyDescent="0.25">
      <c r="A1232" s="3" t="s">
        <v>1199</v>
      </c>
      <c r="B1232" s="3" t="s">
        <v>1199</v>
      </c>
      <c r="C1232" s="4"/>
      <c r="D1232" s="21">
        <v>37762</v>
      </c>
      <c r="E1232" s="22">
        <v>141</v>
      </c>
      <c r="F1232" s="10" t="s">
        <v>107</v>
      </c>
      <c r="U1232" s="29"/>
      <c r="V1232" s="30"/>
      <c r="AF1232" s="29"/>
      <c r="AM1232" s="31"/>
      <c r="AT1232" t="s">
        <v>50</v>
      </c>
      <c r="AW1232">
        <v>168</v>
      </c>
      <c r="AY1232">
        <v>186</v>
      </c>
    </row>
    <row r="1233" spans="1:63" x14ac:dyDescent="0.25">
      <c r="A1233" s="3" t="s">
        <v>1200</v>
      </c>
      <c r="B1233" s="3" t="s">
        <v>1200</v>
      </c>
      <c r="C1233" s="4"/>
      <c r="D1233" s="21">
        <v>38069</v>
      </c>
      <c r="E1233" s="22">
        <v>83</v>
      </c>
      <c r="F1233" s="10" t="s">
        <v>107</v>
      </c>
      <c r="U1233" s="26"/>
      <c r="V1233" s="27"/>
      <c r="AF1233" s="26"/>
      <c r="AM1233" s="28"/>
      <c r="AT1233" t="s">
        <v>50</v>
      </c>
      <c r="AW1233">
        <v>212</v>
      </c>
      <c r="AY1233">
        <v>233</v>
      </c>
    </row>
    <row r="1234" spans="1:63" x14ac:dyDescent="0.25">
      <c r="A1234" s="3" t="s">
        <v>1201</v>
      </c>
      <c r="B1234" s="3" t="s">
        <v>1201</v>
      </c>
      <c r="C1234" s="4"/>
      <c r="D1234" s="21">
        <v>38135</v>
      </c>
      <c r="E1234" s="22">
        <v>149</v>
      </c>
      <c r="F1234" s="10" t="s">
        <v>107</v>
      </c>
      <c r="U1234" s="29"/>
      <c r="V1234" s="30"/>
      <c r="AF1234" s="29"/>
      <c r="AM1234" s="31"/>
      <c r="AT1234" t="s">
        <v>50</v>
      </c>
      <c r="AW1234">
        <v>161</v>
      </c>
      <c r="AY1234">
        <v>179</v>
      </c>
      <c r="BK1234" s="32"/>
    </row>
    <row r="1235" spans="1:63" x14ac:dyDescent="0.25">
      <c r="A1235" s="3" t="s">
        <v>1202</v>
      </c>
      <c r="B1235" s="3" t="s">
        <v>1202</v>
      </c>
      <c r="C1235" s="4"/>
      <c r="D1235" s="21">
        <v>39196</v>
      </c>
      <c r="E1235" s="22">
        <v>114</v>
      </c>
      <c r="F1235" s="10" t="s">
        <v>109</v>
      </c>
      <c r="U1235" s="29"/>
      <c r="V1235" s="30"/>
      <c r="AF1235" s="29"/>
      <c r="AM1235" s="31"/>
      <c r="AT1235" t="s">
        <v>50</v>
      </c>
      <c r="AW1235">
        <v>192</v>
      </c>
      <c r="AY1235">
        <v>220</v>
      </c>
    </row>
    <row r="1236" spans="1:63" x14ac:dyDescent="0.25">
      <c r="A1236" s="3" t="s">
        <v>1203</v>
      </c>
      <c r="B1236" s="3" t="s">
        <v>1203</v>
      </c>
      <c r="C1236" s="4"/>
      <c r="D1236" s="21">
        <v>39261</v>
      </c>
      <c r="E1236" s="22">
        <v>179</v>
      </c>
      <c r="F1236" s="10" t="s">
        <v>109</v>
      </c>
      <c r="U1236" s="29"/>
      <c r="V1236" s="30"/>
      <c r="AF1236" s="29"/>
      <c r="AM1236" s="31"/>
      <c r="AT1236" t="s">
        <v>50</v>
      </c>
      <c r="AW1236">
        <v>140</v>
      </c>
      <c r="AY1236">
        <v>160</v>
      </c>
    </row>
    <row r="1237" spans="1:63" x14ac:dyDescent="0.25">
      <c r="A1237" s="3" t="s">
        <v>1204</v>
      </c>
      <c r="B1237" s="3" t="s">
        <v>1204</v>
      </c>
      <c r="C1237" s="4"/>
      <c r="D1237" s="21">
        <v>39549</v>
      </c>
      <c r="E1237" s="22">
        <v>102</v>
      </c>
      <c r="F1237" s="10" t="s">
        <v>109</v>
      </c>
      <c r="U1237" s="29"/>
      <c r="V1237" s="30"/>
      <c r="AF1237" s="29"/>
      <c r="AM1237" s="31"/>
      <c r="AT1237" t="s">
        <v>50</v>
      </c>
      <c r="AW1237">
        <v>198</v>
      </c>
      <c r="AY1237">
        <v>221</v>
      </c>
    </row>
    <row r="1238" spans="1:63" x14ac:dyDescent="0.25">
      <c r="A1238" s="3" t="s">
        <v>1205</v>
      </c>
      <c r="B1238" s="3" t="s">
        <v>1205</v>
      </c>
      <c r="C1238" s="4"/>
      <c r="D1238" s="21">
        <v>39605</v>
      </c>
      <c r="E1238" s="22">
        <v>158</v>
      </c>
      <c r="F1238" s="10" t="s">
        <v>109</v>
      </c>
      <c r="U1238" s="29"/>
      <c r="V1238" s="30"/>
      <c r="AF1238" s="29"/>
      <c r="AM1238" s="31"/>
      <c r="AT1238" t="s">
        <v>50</v>
      </c>
      <c r="AW1238">
        <v>158</v>
      </c>
      <c r="AY1238">
        <v>176</v>
      </c>
    </row>
    <row r="1239" spans="1:63" x14ac:dyDescent="0.25">
      <c r="A1239" s="3" t="s">
        <v>1206</v>
      </c>
      <c r="B1239" s="3" t="s">
        <v>1206</v>
      </c>
      <c r="C1239" s="4"/>
      <c r="D1239" s="21">
        <v>39892</v>
      </c>
      <c r="E1239" s="22">
        <v>79</v>
      </c>
      <c r="F1239" s="10" t="s">
        <v>109</v>
      </c>
      <c r="U1239" s="29"/>
      <c r="V1239" s="30"/>
      <c r="AF1239" s="29"/>
      <c r="AM1239" s="31"/>
      <c r="AT1239" t="s">
        <v>50</v>
      </c>
      <c r="AW1239">
        <v>208</v>
      </c>
      <c r="AY1239">
        <v>242</v>
      </c>
    </row>
    <row r="1240" spans="1:63" x14ac:dyDescent="0.25">
      <c r="A1240" s="3" t="s">
        <v>1207</v>
      </c>
      <c r="B1240" s="3" t="s">
        <v>1207</v>
      </c>
      <c r="C1240" s="4"/>
      <c r="D1240" s="21">
        <v>39969</v>
      </c>
      <c r="E1240" s="22">
        <v>156</v>
      </c>
      <c r="F1240" s="10" t="s">
        <v>109</v>
      </c>
      <c r="U1240" s="29"/>
      <c r="V1240" s="30"/>
      <c r="AF1240" s="29"/>
      <c r="AM1240" s="31"/>
      <c r="AT1240" t="s">
        <v>50</v>
      </c>
      <c r="AW1240">
        <v>166</v>
      </c>
      <c r="AY1240">
        <v>189</v>
      </c>
    </row>
    <row r="1241" spans="1:63" x14ac:dyDescent="0.25">
      <c r="A1241" s="3" t="s">
        <v>1208</v>
      </c>
      <c r="B1241" s="3" t="s">
        <v>1208</v>
      </c>
      <c r="C1241" s="4"/>
      <c r="D1241" s="21">
        <v>39196</v>
      </c>
      <c r="E1241" s="22">
        <v>114</v>
      </c>
      <c r="F1241" s="10" t="s">
        <v>110</v>
      </c>
      <c r="U1241" s="29"/>
      <c r="V1241" s="30"/>
      <c r="AF1241" s="29"/>
      <c r="AM1241" s="31"/>
      <c r="AT1241" t="s">
        <v>50</v>
      </c>
      <c r="AW1241">
        <v>193</v>
      </c>
      <c r="AY1241">
        <v>219</v>
      </c>
    </row>
    <row r="1242" spans="1:63" x14ac:dyDescent="0.25">
      <c r="A1242" s="3" t="s">
        <v>1209</v>
      </c>
      <c r="B1242" s="3" t="s">
        <v>1209</v>
      </c>
      <c r="C1242" s="4"/>
      <c r="D1242" s="21">
        <v>39261</v>
      </c>
      <c r="E1242" s="22">
        <v>179</v>
      </c>
      <c r="F1242" s="10" t="s">
        <v>110</v>
      </c>
      <c r="U1242" s="29"/>
      <c r="V1242" s="30"/>
      <c r="AF1242" s="29"/>
      <c r="AM1242" s="31"/>
      <c r="AT1242" t="s">
        <v>50</v>
      </c>
      <c r="AW1242">
        <v>136</v>
      </c>
      <c r="AY1242">
        <v>156</v>
      </c>
    </row>
    <row r="1243" spans="1:63" x14ac:dyDescent="0.25">
      <c r="A1243" s="3" t="s">
        <v>1210</v>
      </c>
      <c r="B1243" s="3" t="s">
        <v>1210</v>
      </c>
      <c r="C1243" s="4"/>
      <c r="D1243" s="21">
        <v>39338</v>
      </c>
      <c r="E1243" s="22">
        <v>256</v>
      </c>
      <c r="F1243" s="10" t="s">
        <v>110</v>
      </c>
      <c r="U1243" s="29"/>
      <c r="V1243" s="30"/>
      <c r="AF1243" s="29"/>
      <c r="AM1243" s="31"/>
      <c r="AT1243" t="s">
        <v>50</v>
      </c>
      <c r="AW1243">
        <v>84</v>
      </c>
      <c r="AY1243">
        <v>102</v>
      </c>
    </row>
    <row r="1244" spans="1:63" x14ac:dyDescent="0.25">
      <c r="A1244" s="3" t="s">
        <v>1211</v>
      </c>
      <c r="B1244" s="3" t="s">
        <v>1211</v>
      </c>
      <c r="C1244" s="4"/>
      <c r="D1244" s="21">
        <v>39549</v>
      </c>
      <c r="E1244" s="22">
        <v>102</v>
      </c>
      <c r="F1244" s="10" t="s">
        <v>110</v>
      </c>
      <c r="U1244" s="29"/>
      <c r="V1244" s="30"/>
      <c r="AF1244" s="29"/>
      <c r="AM1244" s="31"/>
      <c r="AT1244" t="s">
        <v>50</v>
      </c>
      <c r="AW1244">
        <v>198</v>
      </c>
      <c r="AY1244">
        <v>221</v>
      </c>
    </row>
    <row r="1245" spans="1:63" x14ac:dyDescent="0.25">
      <c r="A1245" s="3" t="s">
        <v>1212</v>
      </c>
      <c r="B1245" s="3" t="s">
        <v>1212</v>
      </c>
      <c r="C1245" s="4"/>
      <c r="D1245" s="21">
        <v>39605</v>
      </c>
      <c r="E1245" s="22">
        <v>158</v>
      </c>
      <c r="F1245" s="10" t="s">
        <v>110</v>
      </c>
      <c r="U1245" s="29"/>
      <c r="V1245" s="30"/>
      <c r="AF1245" s="29"/>
      <c r="AM1245" s="31"/>
      <c r="AT1245" t="s">
        <v>50</v>
      </c>
      <c r="AW1245">
        <v>157</v>
      </c>
      <c r="AY1245">
        <v>175</v>
      </c>
    </row>
    <row r="1246" spans="1:63" x14ac:dyDescent="0.25">
      <c r="A1246" s="3" t="s">
        <v>1213</v>
      </c>
      <c r="B1246" s="3" t="s">
        <v>1213</v>
      </c>
      <c r="C1246" s="4"/>
      <c r="D1246" s="21">
        <v>39702</v>
      </c>
      <c r="E1246" s="22">
        <v>255</v>
      </c>
      <c r="F1246" s="10" t="s">
        <v>110</v>
      </c>
      <c r="U1246" s="29"/>
      <c r="V1246" s="30"/>
      <c r="AF1246" s="29"/>
      <c r="AM1246" s="31"/>
      <c r="AT1246" t="s">
        <v>50</v>
      </c>
      <c r="AW1246">
        <v>82</v>
      </c>
      <c r="AY1246">
        <v>100</v>
      </c>
    </row>
    <row r="1247" spans="1:63" x14ac:dyDescent="0.25">
      <c r="A1247" s="3" t="s">
        <v>1214</v>
      </c>
      <c r="B1247" s="3" t="s">
        <v>1214</v>
      </c>
      <c r="C1247" s="4"/>
      <c r="D1247" s="21">
        <v>39892</v>
      </c>
      <c r="E1247" s="22">
        <v>79</v>
      </c>
      <c r="F1247" s="10" t="s">
        <v>110</v>
      </c>
      <c r="U1247" s="29"/>
      <c r="V1247" s="30"/>
      <c r="AF1247" s="29"/>
      <c r="AM1247" s="31"/>
      <c r="AT1247" t="s">
        <v>50</v>
      </c>
      <c r="AW1247">
        <v>210</v>
      </c>
      <c r="AY1247">
        <v>243</v>
      </c>
    </row>
    <row r="1248" spans="1:63" x14ac:dyDescent="0.25">
      <c r="A1248" s="3" t="s">
        <v>1215</v>
      </c>
      <c r="B1248" s="3" t="s">
        <v>1215</v>
      </c>
      <c r="C1248" s="4"/>
      <c r="D1248" s="21">
        <v>39969</v>
      </c>
      <c r="E1248" s="22">
        <v>156</v>
      </c>
      <c r="F1248" s="10" t="s">
        <v>110</v>
      </c>
      <c r="U1248" s="26"/>
      <c r="V1248" s="27"/>
      <c r="AF1248" s="26"/>
      <c r="AM1248" s="28"/>
      <c r="AT1248" t="s">
        <v>50</v>
      </c>
      <c r="AW1248">
        <v>164</v>
      </c>
      <c r="AY1248">
        <v>188</v>
      </c>
    </row>
    <row r="1249" spans="1:63" x14ac:dyDescent="0.25">
      <c r="A1249" s="3" t="s">
        <v>1216</v>
      </c>
      <c r="B1249" s="3" t="s">
        <v>1216</v>
      </c>
      <c r="C1249" s="4"/>
      <c r="D1249" s="21">
        <v>40049</v>
      </c>
      <c r="E1249" s="22">
        <v>236</v>
      </c>
      <c r="F1249" s="10" t="s">
        <v>110</v>
      </c>
      <c r="U1249" s="29"/>
      <c r="V1249" s="30"/>
      <c r="AF1249" s="29"/>
      <c r="AM1249" s="31"/>
      <c r="AT1249" t="s">
        <v>50</v>
      </c>
      <c r="AW1249">
        <v>100</v>
      </c>
      <c r="AY1249">
        <v>121</v>
      </c>
      <c r="BK1249" s="32"/>
    </row>
    <row r="1250" spans="1:63" x14ac:dyDescent="0.25">
      <c r="A1250" s="3" t="s">
        <v>1217</v>
      </c>
      <c r="B1250" s="3" t="s">
        <v>1217</v>
      </c>
      <c r="C1250" s="4"/>
      <c r="D1250" s="21">
        <v>39892</v>
      </c>
      <c r="E1250" s="22">
        <v>79</v>
      </c>
      <c r="F1250" s="10" t="s">
        <v>111</v>
      </c>
      <c r="U1250" s="29"/>
      <c r="V1250" s="30"/>
      <c r="AF1250" s="29"/>
      <c r="AM1250" s="31"/>
      <c r="AT1250" t="s">
        <v>50</v>
      </c>
      <c r="AW1250">
        <v>161</v>
      </c>
      <c r="AY1250">
        <v>208</v>
      </c>
    </row>
    <row r="1251" spans="1:63" x14ac:dyDescent="0.25">
      <c r="A1251" s="3" t="s">
        <v>1218</v>
      </c>
      <c r="B1251" s="3" t="s">
        <v>1218</v>
      </c>
      <c r="C1251" s="4"/>
      <c r="D1251" s="21">
        <v>39969</v>
      </c>
      <c r="E1251" s="22">
        <v>156</v>
      </c>
      <c r="F1251" s="10" t="s">
        <v>111</v>
      </c>
      <c r="U1251" s="29"/>
      <c r="V1251" s="30"/>
      <c r="AF1251" s="29"/>
      <c r="AM1251" s="31"/>
      <c r="AT1251" t="s">
        <v>50</v>
      </c>
      <c r="AW1251">
        <v>139</v>
      </c>
      <c r="AY1251">
        <v>167</v>
      </c>
    </row>
    <row r="1252" spans="1:63" x14ac:dyDescent="0.25">
      <c r="A1252" s="3" t="s">
        <v>1219</v>
      </c>
      <c r="B1252" s="3" t="s">
        <v>1219</v>
      </c>
      <c r="C1252" s="4"/>
      <c r="D1252" s="21">
        <v>40049</v>
      </c>
      <c r="E1252" s="22">
        <v>236</v>
      </c>
      <c r="F1252" s="10" t="s">
        <v>111</v>
      </c>
      <c r="U1252" s="29"/>
      <c r="V1252" s="30"/>
      <c r="AF1252" s="29"/>
      <c r="AM1252" s="31"/>
      <c r="AT1252" t="s">
        <v>50</v>
      </c>
      <c r="AW1252">
        <v>80</v>
      </c>
      <c r="AY1252">
        <v>104</v>
      </c>
    </row>
    <row r="1253" spans="1:63" x14ac:dyDescent="0.25">
      <c r="A1253" s="3" t="s">
        <v>1220</v>
      </c>
      <c r="B1253" s="3" t="s">
        <v>1220</v>
      </c>
      <c r="C1253" s="4"/>
      <c r="D1253" s="21">
        <v>40267</v>
      </c>
      <c r="E1253" s="22">
        <v>89</v>
      </c>
      <c r="F1253" s="10" t="s">
        <v>111</v>
      </c>
      <c r="U1253" s="29"/>
      <c r="V1253" s="30"/>
      <c r="AF1253" s="29"/>
      <c r="AM1253" s="31"/>
      <c r="AT1253" t="s">
        <v>50</v>
      </c>
      <c r="AW1253">
        <v>129</v>
      </c>
      <c r="AY1253">
        <v>186</v>
      </c>
    </row>
    <row r="1254" spans="1:63" x14ac:dyDescent="0.25">
      <c r="A1254" s="3" t="s">
        <v>1221</v>
      </c>
      <c r="B1254" s="3" t="s">
        <v>1221</v>
      </c>
      <c r="C1254" s="4"/>
      <c r="D1254" s="21">
        <v>40365</v>
      </c>
      <c r="E1254" s="22">
        <v>187</v>
      </c>
      <c r="F1254" s="10" t="s">
        <v>111</v>
      </c>
      <c r="U1254" s="29"/>
      <c r="V1254" s="30"/>
      <c r="AF1254" s="29"/>
      <c r="AM1254" s="31"/>
      <c r="AT1254" t="s">
        <v>50</v>
      </c>
      <c r="AW1254">
        <v>108</v>
      </c>
      <c r="AY1254">
        <v>131</v>
      </c>
    </row>
    <row r="1255" spans="1:63" x14ac:dyDescent="0.25">
      <c r="A1255" s="3" t="s">
        <v>1222</v>
      </c>
      <c r="B1255" s="3" t="s">
        <v>1222</v>
      </c>
      <c r="C1255" s="4"/>
      <c r="D1255" s="21">
        <v>40455</v>
      </c>
      <c r="E1255" s="22">
        <v>277</v>
      </c>
      <c r="F1255" s="10" t="s">
        <v>111</v>
      </c>
      <c r="U1255" s="29"/>
      <c r="V1255" s="30"/>
      <c r="AF1255" s="29"/>
      <c r="AM1255" s="31"/>
      <c r="AT1255" t="s">
        <v>50</v>
      </c>
      <c r="AW1255">
        <v>52</v>
      </c>
      <c r="AY1255">
        <v>69</v>
      </c>
    </row>
    <row r="1256" spans="1:63" x14ac:dyDescent="0.25">
      <c r="A1256" s="3" t="s">
        <v>1223</v>
      </c>
      <c r="B1256" s="3" t="s">
        <v>1223</v>
      </c>
      <c r="C1256" s="4"/>
      <c r="D1256" s="21">
        <v>40512</v>
      </c>
      <c r="E1256" s="22">
        <v>334</v>
      </c>
      <c r="F1256" s="10" t="s">
        <v>111</v>
      </c>
      <c r="U1256" s="29"/>
      <c r="V1256" s="30"/>
      <c r="AF1256" s="29"/>
      <c r="AM1256" s="31"/>
      <c r="AT1256" t="s">
        <v>50</v>
      </c>
      <c r="AW1256">
        <v>49</v>
      </c>
      <c r="AY1256">
        <v>59</v>
      </c>
    </row>
    <row r="1257" spans="1:63" x14ac:dyDescent="0.25">
      <c r="A1257" s="3" t="s">
        <v>1224</v>
      </c>
      <c r="B1257" s="3" t="s">
        <v>1224</v>
      </c>
      <c r="C1257" s="4"/>
      <c r="D1257" s="21">
        <v>40632</v>
      </c>
      <c r="E1257" s="22">
        <v>89</v>
      </c>
      <c r="F1257" s="10" t="s">
        <v>111</v>
      </c>
      <c r="U1257" s="29"/>
      <c r="V1257" s="30"/>
      <c r="AF1257" s="29"/>
      <c r="AM1257" s="31"/>
      <c r="AT1257" t="s">
        <v>50</v>
      </c>
      <c r="AW1257">
        <v>132</v>
      </c>
    </row>
    <row r="1258" spans="1:63" x14ac:dyDescent="0.25">
      <c r="A1258" s="3" t="s">
        <v>1225</v>
      </c>
      <c r="B1258" s="3" t="s">
        <v>1225</v>
      </c>
      <c r="C1258" s="4"/>
      <c r="D1258" s="21">
        <v>40674</v>
      </c>
      <c r="E1258" s="22">
        <v>131</v>
      </c>
      <c r="F1258" s="10" t="s">
        <v>111</v>
      </c>
      <c r="U1258" s="29"/>
      <c r="V1258" s="30"/>
      <c r="AF1258" s="29"/>
      <c r="AM1258" s="31"/>
      <c r="AT1258" t="s">
        <v>50</v>
      </c>
      <c r="AW1258">
        <v>154</v>
      </c>
      <c r="AY1258">
        <v>179</v>
      </c>
    </row>
    <row r="1259" spans="1:63" x14ac:dyDescent="0.25">
      <c r="A1259" s="3" t="s">
        <v>1226</v>
      </c>
      <c r="B1259" s="3" t="s">
        <v>1226</v>
      </c>
      <c r="C1259" s="4"/>
      <c r="D1259" s="21">
        <v>40795</v>
      </c>
      <c r="E1259" s="22">
        <v>252</v>
      </c>
      <c r="F1259" s="10" t="s">
        <v>111</v>
      </c>
      <c r="U1259" s="29"/>
      <c r="V1259" s="30"/>
      <c r="AF1259" s="29"/>
      <c r="AM1259" s="31"/>
      <c r="AT1259" t="s">
        <v>50</v>
      </c>
      <c r="AW1259">
        <v>69</v>
      </c>
      <c r="AY1259">
        <v>86</v>
      </c>
    </row>
    <row r="1260" spans="1:63" x14ac:dyDescent="0.25">
      <c r="A1260" s="3" t="s">
        <v>1227</v>
      </c>
      <c r="B1260" s="3" t="s">
        <v>1227</v>
      </c>
      <c r="C1260" s="4"/>
      <c r="D1260" s="21">
        <v>41004</v>
      </c>
      <c r="E1260" s="22">
        <v>96</v>
      </c>
      <c r="F1260" s="10" t="s">
        <v>111</v>
      </c>
      <c r="U1260" s="29"/>
      <c r="V1260" s="30"/>
      <c r="AF1260" s="29"/>
      <c r="AM1260" s="31"/>
      <c r="AT1260" t="s">
        <v>50</v>
      </c>
      <c r="AW1260">
        <v>147</v>
      </c>
      <c r="AY1260">
        <v>183</v>
      </c>
    </row>
    <row r="1261" spans="1:63" x14ac:dyDescent="0.25">
      <c r="A1261" s="3" t="s">
        <v>1228</v>
      </c>
      <c r="B1261" s="3" t="s">
        <v>1228</v>
      </c>
      <c r="C1261" s="4"/>
      <c r="D1261" s="21">
        <v>41088</v>
      </c>
      <c r="E1261" s="22">
        <v>180</v>
      </c>
      <c r="F1261" s="10" t="s">
        <v>111</v>
      </c>
      <c r="U1261" s="29"/>
      <c r="V1261" s="30"/>
      <c r="AF1261" s="29"/>
      <c r="AM1261" s="31"/>
      <c r="AT1261" t="s">
        <v>50</v>
      </c>
      <c r="AW1261">
        <v>115</v>
      </c>
      <c r="AY1261">
        <v>140</v>
      </c>
    </row>
    <row r="1262" spans="1:63" x14ac:dyDescent="0.25">
      <c r="A1262" s="3" t="s">
        <v>1229</v>
      </c>
      <c r="B1262" s="3" t="s">
        <v>1229</v>
      </c>
      <c r="C1262" s="4"/>
      <c r="D1262" s="21">
        <v>41177</v>
      </c>
      <c r="E1262" s="22">
        <v>269</v>
      </c>
      <c r="F1262" s="10" t="s">
        <v>111</v>
      </c>
      <c r="U1262" s="29"/>
      <c r="V1262" s="30"/>
      <c r="AF1262" s="29"/>
      <c r="AM1262" s="31"/>
      <c r="AT1262" t="s">
        <v>50</v>
      </c>
      <c r="AW1262">
        <v>64</v>
      </c>
      <c r="AY1262">
        <v>82</v>
      </c>
    </row>
    <row r="1263" spans="1:63" x14ac:dyDescent="0.25">
      <c r="A1263" s="3" t="s">
        <v>1230</v>
      </c>
      <c r="B1263" s="3" t="s">
        <v>1230</v>
      </c>
      <c r="C1263" s="4"/>
      <c r="D1263" s="21">
        <v>38499</v>
      </c>
      <c r="E1263" s="22">
        <v>147</v>
      </c>
      <c r="F1263" s="10" t="s">
        <v>112</v>
      </c>
      <c r="U1263" s="26"/>
      <c r="V1263" s="27"/>
      <c r="AF1263" s="26"/>
      <c r="AM1263" s="28"/>
      <c r="AT1263" t="s">
        <v>50</v>
      </c>
      <c r="AW1263">
        <v>158</v>
      </c>
      <c r="AY1263">
        <v>177</v>
      </c>
    </row>
    <row r="1264" spans="1:63" x14ac:dyDescent="0.25">
      <c r="A1264" s="3" t="s">
        <v>1231</v>
      </c>
      <c r="B1264" s="3" t="s">
        <v>1231</v>
      </c>
      <c r="C1264" s="4"/>
      <c r="D1264" s="21">
        <v>38600</v>
      </c>
      <c r="E1264" s="22">
        <v>248</v>
      </c>
      <c r="F1264" s="10" t="s">
        <v>112</v>
      </c>
      <c r="U1264" s="29"/>
      <c r="V1264" s="30"/>
      <c r="AF1264" s="29"/>
      <c r="AM1264" s="31"/>
      <c r="AT1264" t="s">
        <v>50</v>
      </c>
      <c r="AW1264">
        <v>75</v>
      </c>
      <c r="AY1264">
        <v>94</v>
      </c>
      <c r="BK1264" s="32"/>
    </row>
    <row r="1265" spans="1:63" x14ac:dyDescent="0.25">
      <c r="A1265" s="3" t="s">
        <v>1232</v>
      </c>
      <c r="B1265" s="3" t="s">
        <v>1232</v>
      </c>
      <c r="C1265" s="4"/>
      <c r="D1265" s="21">
        <v>39001</v>
      </c>
      <c r="E1265" s="22">
        <v>284</v>
      </c>
      <c r="F1265" s="10" t="s">
        <v>112</v>
      </c>
      <c r="U1265" s="29"/>
      <c r="V1265" s="30"/>
      <c r="AF1265" s="29"/>
      <c r="AM1265" s="31"/>
      <c r="AT1265" t="s">
        <v>50</v>
      </c>
      <c r="AW1265">
        <v>62</v>
      </c>
      <c r="AY1265">
        <v>85</v>
      </c>
    </row>
    <row r="1266" spans="1:63" x14ac:dyDescent="0.25">
      <c r="A1266" s="3" t="s">
        <v>1233</v>
      </c>
      <c r="B1266" s="3" t="s">
        <v>1233</v>
      </c>
      <c r="C1266" s="4"/>
      <c r="D1266" s="21">
        <v>39338</v>
      </c>
      <c r="E1266" s="22">
        <v>256</v>
      </c>
      <c r="F1266" s="10" t="s">
        <v>112</v>
      </c>
      <c r="U1266" s="29"/>
      <c r="V1266" s="30"/>
      <c r="AF1266" s="29"/>
      <c r="AM1266" s="31"/>
      <c r="AT1266" t="s">
        <v>50</v>
      </c>
      <c r="AW1266">
        <v>73</v>
      </c>
      <c r="AY1266">
        <v>91</v>
      </c>
    </row>
    <row r="1267" spans="1:63" x14ac:dyDescent="0.25">
      <c r="A1267" s="3" t="s">
        <v>1234</v>
      </c>
      <c r="B1267" s="3" t="s">
        <v>1234</v>
      </c>
      <c r="C1267" s="4"/>
      <c r="D1267" s="21">
        <v>40267</v>
      </c>
      <c r="E1267" s="22">
        <v>89</v>
      </c>
      <c r="F1267" s="10" t="s">
        <v>112</v>
      </c>
      <c r="U1267" s="29"/>
      <c r="V1267" s="30"/>
      <c r="AF1267" s="29"/>
      <c r="AM1267" s="31"/>
      <c r="AT1267" t="s">
        <v>50</v>
      </c>
      <c r="AW1267">
        <v>201</v>
      </c>
      <c r="AY1267">
        <v>225</v>
      </c>
    </row>
    <row r="1268" spans="1:63" x14ac:dyDescent="0.25">
      <c r="A1268" s="3" t="s">
        <v>1235</v>
      </c>
      <c r="B1268" s="3" t="s">
        <v>1235</v>
      </c>
      <c r="C1268" s="4"/>
      <c r="D1268" s="21">
        <v>40365</v>
      </c>
      <c r="E1268" s="22">
        <v>187</v>
      </c>
      <c r="F1268" s="10" t="s">
        <v>112</v>
      </c>
      <c r="U1268" s="29"/>
      <c r="V1268" s="30"/>
      <c r="AF1268" s="29"/>
      <c r="AM1268" s="31"/>
      <c r="AT1268" t="s">
        <v>50</v>
      </c>
      <c r="AW1268">
        <v>126</v>
      </c>
      <c r="AY1268">
        <v>144</v>
      </c>
    </row>
    <row r="1269" spans="1:63" x14ac:dyDescent="0.25">
      <c r="A1269" s="3" t="s">
        <v>1236</v>
      </c>
      <c r="B1269" s="3" t="s">
        <v>1236</v>
      </c>
      <c r="C1269" s="4"/>
      <c r="D1269" s="21">
        <v>40455</v>
      </c>
      <c r="E1269" s="22">
        <v>277</v>
      </c>
      <c r="F1269" s="10" t="s">
        <v>112</v>
      </c>
      <c r="U1269" s="29"/>
      <c r="V1269" s="30"/>
      <c r="AF1269" s="29"/>
      <c r="AM1269" s="31"/>
      <c r="AT1269" t="s">
        <v>50</v>
      </c>
      <c r="AW1269">
        <v>62</v>
      </c>
      <c r="AY1269">
        <v>78</v>
      </c>
    </row>
    <row r="1270" spans="1:63" x14ac:dyDescent="0.25">
      <c r="A1270" s="3" t="s">
        <v>1237</v>
      </c>
      <c r="B1270" s="3" t="s">
        <v>1237</v>
      </c>
      <c r="C1270" s="4"/>
      <c r="D1270" s="21">
        <v>40512</v>
      </c>
      <c r="E1270" s="22">
        <v>334</v>
      </c>
      <c r="F1270" s="10" t="s">
        <v>112</v>
      </c>
      <c r="U1270" s="29"/>
      <c r="V1270" s="30"/>
      <c r="AF1270" s="29"/>
      <c r="AM1270" s="31"/>
      <c r="AT1270" t="s">
        <v>50</v>
      </c>
      <c r="AW1270">
        <v>49</v>
      </c>
      <c r="AY1270">
        <v>59</v>
      </c>
    </row>
    <row r="1271" spans="1:63" x14ac:dyDescent="0.25">
      <c r="A1271" s="3" t="s">
        <v>1238</v>
      </c>
      <c r="B1271" s="3" t="s">
        <v>1238</v>
      </c>
      <c r="C1271" s="4"/>
      <c r="D1271" s="21">
        <v>40632</v>
      </c>
      <c r="E1271" s="22">
        <v>89</v>
      </c>
      <c r="F1271" s="10" t="s">
        <v>112</v>
      </c>
      <c r="U1271" s="29"/>
      <c r="V1271" s="30"/>
      <c r="AF1271" s="29"/>
      <c r="AM1271" s="31"/>
      <c r="AT1271" t="s">
        <v>50</v>
      </c>
      <c r="AW1271">
        <v>199</v>
      </c>
      <c r="AY1271">
        <v>225</v>
      </c>
    </row>
    <row r="1272" spans="1:63" x14ac:dyDescent="0.25">
      <c r="A1272" s="3" t="s">
        <v>1239</v>
      </c>
      <c r="B1272" s="3" t="s">
        <v>1239</v>
      </c>
      <c r="C1272" s="4"/>
      <c r="D1272" s="21">
        <v>40674</v>
      </c>
      <c r="E1272" s="22">
        <v>131</v>
      </c>
      <c r="F1272" s="10" t="s">
        <v>112</v>
      </c>
      <c r="U1272" s="29"/>
      <c r="V1272" s="30"/>
      <c r="AF1272" s="29"/>
      <c r="AM1272" s="31"/>
      <c r="AT1272" t="s">
        <v>50</v>
      </c>
      <c r="AW1272">
        <v>174</v>
      </c>
      <c r="AY1272">
        <v>199</v>
      </c>
    </row>
    <row r="1273" spans="1:63" x14ac:dyDescent="0.25">
      <c r="A1273" s="3" t="s">
        <v>1240</v>
      </c>
      <c r="B1273" s="3" t="s">
        <v>1240</v>
      </c>
      <c r="C1273" s="4"/>
      <c r="D1273" s="21">
        <v>40795</v>
      </c>
      <c r="E1273" s="22">
        <v>252</v>
      </c>
      <c r="F1273" s="10" t="s">
        <v>112</v>
      </c>
      <c r="U1273" s="29"/>
      <c r="V1273" s="30"/>
      <c r="AF1273" s="29"/>
      <c r="AM1273" s="31"/>
      <c r="AT1273" t="s">
        <v>50</v>
      </c>
      <c r="AW1273">
        <v>82</v>
      </c>
      <c r="AY1273">
        <v>99</v>
      </c>
    </row>
    <row r="1274" spans="1:63" x14ac:dyDescent="0.25">
      <c r="A1274" s="3" t="s">
        <v>1241</v>
      </c>
      <c r="B1274" s="3" t="s">
        <v>1241</v>
      </c>
      <c r="C1274" s="4"/>
      <c r="D1274" s="21">
        <v>39549</v>
      </c>
      <c r="E1274" s="22">
        <v>102</v>
      </c>
      <c r="F1274" s="10" t="s">
        <v>113</v>
      </c>
      <c r="U1274" s="29"/>
      <c r="V1274" s="30"/>
      <c r="AF1274" s="29"/>
      <c r="AM1274" s="31"/>
      <c r="AT1274" t="s">
        <v>50</v>
      </c>
      <c r="AW1274">
        <v>189</v>
      </c>
      <c r="AY1274">
        <v>216</v>
      </c>
    </row>
    <row r="1275" spans="1:63" x14ac:dyDescent="0.25">
      <c r="A1275" s="3" t="s">
        <v>1242</v>
      </c>
      <c r="B1275" s="3" t="s">
        <v>1242</v>
      </c>
      <c r="C1275" s="4"/>
      <c r="D1275" s="21">
        <v>39605</v>
      </c>
      <c r="E1275" s="22">
        <v>158</v>
      </c>
      <c r="F1275" s="10" t="s">
        <v>113</v>
      </c>
      <c r="U1275" s="29"/>
      <c r="V1275" s="30"/>
      <c r="AF1275" s="29"/>
      <c r="AM1275" s="31"/>
      <c r="AT1275" t="s">
        <v>50</v>
      </c>
      <c r="AW1275">
        <v>153</v>
      </c>
      <c r="AY1275">
        <v>170</v>
      </c>
    </row>
    <row r="1276" spans="1:63" x14ac:dyDescent="0.25">
      <c r="A1276" s="3" t="s">
        <v>1243</v>
      </c>
      <c r="B1276" s="3" t="s">
        <v>1243</v>
      </c>
      <c r="C1276" s="4"/>
      <c r="D1276" s="21">
        <v>39702</v>
      </c>
      <c r="E1276" s="22">
        <v>255</v>
      </c>
      <c r="F1276" s="10" t="s">
        <v>113</v>
      </c>
      <c r="U1276" s="29"/>
      <c r="V1276" s="30"/>
      <c r="AF1276" s="29"/>
      <c r="AM1276" s="31"/>
      <c r="AT1276" t="s">
        <v>50</v>
      </c>
      <c r="AW1276">
        <v>74</v>
      </c>
      <c r="AY1276">
        <v>87</v>
      </c>
    </row>
    <row r="1277" spans="1:63" x14ac:dyDescent="0.25">
      <c r="A1277" s="3" t="s">
        <v>1244</v>
      </c>
      <c r="B1277" s="3" t="s">
        <v>1244</v>
      </c>
      <c r="C1277" s="4"/>
      <c r="D1277" s="21">
        <v>39892</v>
      </c>
      <c r="E1277" s="22">
        <v>79</v>
      </c>
      <c r="F1277" s="10" t="s">
        <v>113</v>
      </c>
      <c r="U1277" s="29"/>
      <c r="V1277" s="30"/>
      <c r="AF1277" s="29"/>
      <c r="AM1277" s="31"/>
      <c r="AT1277" t="s">
        <v>50</v>
      </c>
      <c r="AW1277">
        <v>188</v>
      </c>
      <c r="AY1277">
        <v>225</v>
      </c>
    </row>
    <row r="1278" spans="1:63" x14ac:dyDescent="0.25">
      <c r="A1278" s="3" t="s">
        <v>1245</v>
      </c>
      <c r="B1278" s="3" t="s">
        <v>1245</v>
      </c>
      <c r="C1278" s="4"/>
      <c r="D1278" s="21">
        <v>39969</v>
      </c>
      <c r="E1278" s="22">
        <v>156</v>
      </c>
      <c r="F1278" s="10" t="s">
        <v>113</v>
      </c>
      <c r="U1278" s="26"/>
      <c r="V1278" s="27"/>
      <c r="AF1278" s="26"/>
      <c r="AM1278" s="28"/>
      <c r="AT1278" t="s">
        <v>50</v>
      </c>
      <c r="AW1278">
        <v>159</v>
      </c>
      <c r="AY1278">
        <v>182</v>
      </c>
    </row>
    <row r="1279" spans="1:63" x14ac:dyDescent="0.25">
      <c r="A1279" s="3" t="s">
        <v>1246</v>
      </c>
      <c r="B1279" s="3" t="s">
        <v>1246</v>
      </c>
      <c r="C1279" s="4"/>
      <c r="D1279" s="21">
        <v>40049</v>
      </c>
      <c r="E1279" s="22">
        <v>236</v>
      </c>
      <c r="F1279" s="10" t="s">
        <v>113</v>
      </c>
      <c r="U1279" s="29"/>
      <c r="V1279" s="30"/>
      <c r="AF1279" s="29"/>
      <c r="AM1279" s="31"/>
      <c r="AT1279" t="s">
        <v>50</v>
      </c>
      <c r="AW1279">
        <v>94</v>
      </c>
      <c r="AY1279">
        <v>115</v>
      </c>
      <c r="BK1279" s="32"/>
    </row>
    <row r="1280" spans="1:63" x14ac:dyDescent="0.25">
      <c r="A1280" s="3" t="s">
        <v>1247</v>
      </c>
      <c r="B1280" s="3" t="s">
        <v>1247</v>
      </c>
      <c r="C1280" s="4"/>
      <c r="D1280" s="21">
        <v>40267</v>
      </c>
      <c r="E1280" s="22">
        <v>89</v>
      </c>
      <c r="F1280" s="10" t="s">
        <v>113</v>
      </c>
      <c r="U1280" s="29"/>
      <c r="V1280" s="30"/>
      <c r="AF1280" s="29"/>
      <c r="AM1280" s="31"/>
      <c r="AT1280" t="s">
        <v>50</v>
      </c>
      <c r="AW1280">
        <v>199</v>
      </c>
      <c r="AY1280">
        <v>224</v>
      </c>
    </row>
    <row r="1281" spans="1:63" x14ac:dyDescent="0.25">
      <c r="A1281" s="3" t="s">
        <v>1248</v>
      </c>
      <c r="B1281" s="3" t="s">
        <v>1248</v>
      </c>
      <c r="C1281" s="4"/>
      <c r="D1281" s="21">
        <v>40365</v>
      </c>
      <c r="E1281" s="22">
        <v>187</v>
      </c>
      <c r="F1281" s="10" t="s">
        <v>113</v>
      </c>
      <c r="U1281" s="29"/>
      <c r="V1281" s="30"/>
      <c r="AF1281" s="29"/>
      <c r="AM1281" s="31"/>
      <c r="AT1281" t="s">
        <v>50</v>
      </c>
      <c r="AW1281">
        <v>129</v>
      </c>
      <c r="AY1281">
        <v>145</v>
      </c>
    </row>
    <row r="1282" spans="1:63" x14ac:dyDescent="0.25">
      <c r="A1282" s="3" t="s">
        <v>1249</v>
      </c>
      <c r="B1282" s="3" t="s">
        <v>1249</v>
      </c>
      <c r="C1282" s="4"/>
      <c r="D1282" s="21">
        <v>40455</v>
      </c>
      <c r="E1282" s="22">
        <v>277</v>
      </c>
      <c r="F1282" s="10" t="s">
        <v>113</v>
      </c>
      <c r="U1282" s="29"/>
      <c r="V1282" s="30"/>
      <c r="AF1282" s="29"/>
      <c r="AM1282" s="31"/>
      <c r="AT1282" t="s">
        <v>50</v>
      </c>
      <c r="AW1282">
        <v>71</v>
      </c>
      <c r="AY1282">
        <v>85</v>
      </c>
    </row>
    <row r="1283" spans="1:63" x14ac:dyDescent="0.25">
      <c r="A1283" s="3" t="s">
        <v>1250</v>
      </c>
      <c r="B1283" s="3" t="s">
        <v>1250</v>
      </c>
      <c r="C1283" s="4"/>
      <c r="D1283" s="21">
        <v>40512</v>
      </c>
      <c r="E1283" s="22">
        <v>334</v>
      </c>
      <c r="F1283" s="10" t="s">
        <v>113</v>
      </c>
      <c r="U1283" s="29"/>
      <c r="V1283" s="30"/>
      <c r="AF1283" s="29"/>
      <c r="AM1283" s="31"/>
      <c r="AT1283" t="s">
        <v>50</v>
      </c>
      <c r="AW1283">
        <v>73</v>
      </c>
      <c r="AY1283">
        <v>83</v>
      </c>
    </row>
    <row r="1284" spans="1:63" x14ac:dyDescent="0.25">
      <c r="A1284" s="3" t="s">
        <v>1251</v>
      </c>
      <c r="B1284" s="3" t="s">
        <v>1251</v>
      </c>
      <c r="C1284" s="4"/>
      <c r="D1284" s="21">
        <v>36661</v>
      </c>
      <c r="E1284" s="22">
        <v>136</v>
      </c>
      <c r="F1284" s="10" t="s">
        <v>114</v>
      </c>
      <c r="U1284" s="29"/>
      <c r="V1284" s="30"/>
      <c r="AF1284" s="29"/>
      <c r="AM1284" s="31"/>
      <c r="AT1284" t="s">
        <v>50</v>
      </c>
      <c r="AW1284">
        <v>176</v>
      </c>
      <c r="AY1284">
        <v>203</v>
      </c>
    </row>
    <row r="1285" spans="1:63" x14ac:dyDescent="0.25">
      <c r="A1285" s="3" t="s">
        <v>1252</v>
      </c>
      <c r="B1285" s="3" t="s">
        <v>1252</v>
      </c>
      <c r="C1285" s="4"/>
      <c r="D1285" s="21">
        <v>36990</v>
      </c>
      <c r="E1285" s="22">
        <v>99</v>
      </c>
      <c r="F1285" s="10" t="s">
        <v>114</v>
      </c>
      <c r="U1285" s="29"/>
      <c r="V1285" s="30"/>
      <c r="AF1285" s="29"/>
      <c r="AM1285" s="31"/>
      <c r="AT1285" t="s">
        <v>50</v>
      </c>
      <c r="AW1285">
        <v>196</v>
      </c>
      <c r="AY1285">
        <v>220</v>
      </c>
    </row>
    <row r="1286" spans="1:63" x14ac:dyDescent="0.25">
      <c r="A1286" s="3" t="s">
        <v>1253</v>
      </c>
      <c r="B1286" s="3" t="s">
        <v>1253</v>
      </c>
      <c r="C1286" s="4"/>
      <c r="D1286" s="21">
        <v>37057</v>
      </c>
      <c r="E1286" s="22">
        <v>166</v>
      </c>
      <c r="F1286" s="10" t="s">
        <v>114</v>
      </c>
      <c r="U1286" s="29"/>
      <c r="V1286" s="30"/>
      <c r="AF1286" s="29"/>
      <c r="AM1286" s="31"/>
      <c r="AT1286" t="s">
        <v>50</v>
      </c>
      <c r="AW1286">
        <v>149</v>
      </c>
      <c r="AY1286">
        <v>169</v>
      </c>
    </row>
    <row r="1287" spans="1:63" x14ac:dyDescent="0.25">
      <c r="A1287" s="3" t="s">
        <v>1254</v>
      </c>
      <c r="B1287" s="3" t="s">
        <v>1254</v>
      </c>
      <c r="C1287" s="4"/>
      <c r="D1287" s="21">
        <v>37322</v>
      </c>
      <c r="E1287" s="22">
        <v>66</v>
      </c>
      <c r="F1287" s="10" t="s">
        <v>114</v>
      </c>
      <c r="U1287" s="29"/>
      <c r="V1287" s="30"/>
      <c r="AF1287" s="29"/>
      <c r="AM1287" s="31"/>
      <c r="AT1287" t="s">
        <v>50</v>
      </c>
      <c r="AW1287">
        <v>218</v>
      </c>
      <c r="AY1287">
        <v>247</v>
      </c>
    </row>
    <row r="1288" spans="1:63" x14ac:dyDescent="0.25">
      <c r="A1288" s="3" t="s">
        <v>1255</v>
      </c>
      <c r="B1288" s="3" t="s">
        <v>1255</v>
      </c>
      <c r="C1288" s="4"/>
      <c r="D1288" s="21">
        <v>37391</v>
      </c>
      <c r="E1288" s="22">
        <v>135</v>
      </c>
      <c r="F1288" s="10" t="s">
        <v>114</v>
      </c>
      <c r="U1288" s="29"/>
      <c r="V1288" s="30"/>
      <c r="AF1288" s="29"/>
      <c r="AM1288" s="31"/>
      <c r="AT1288" t="s">
        <v>50</v>
      </c>
      <c r="AW1288">
        <v>178</v>
      </c>
      <c r="AY1288">
        <v>200</v>
      </c>
    </row>
    <row r="1289" spans="1:63" x14ac:dyDescent="0.25">
      <c r="A1289" s="3" t="s">
        <v>1256</v>
      </c>
      <c r="B1289" s="3" t="s">
        <v>1256</v>
      </c>
      <c r="C1289" s="4"/>
      <c r="D1289" s="21">
        <v>37694</v>
      </c>
      <c r="E1289" s="22">
        <v>73</v>
      </c>
      <c r="F1289" s="10" t="s">
        <v>114</v>
      </c>
      <c r="U1289" s="29"/>
      <c r="V1289" s="30"/>
      <c r="AF1289" s="29"/>
      <c r="AM1289" s="31"/>
      <c r="AT1289" t="s">
        <v>50</v>
      </c>
      <c r="AW1289">
        <v>216</v>
      </c>
      <c r="AY1289">
        <v>242</v>
      </c>
    </row>
    <row r="1290" spans="1:63" x14ac:dyDescent="0.25">
      <c r="A1290" s="3" t="s">
        <v>1257</v>
      </c>
      <c r="B1290" s="3" t="s">
        <v>1257</v>
      </c>
      <c r="C1290" s="4"/>
      <c r="D1290" s="21">
        <v>37762</v>
      </c>
      <c r="E1290" s="22">
        <v>141</v>
      </c>
      <c r="F1290" s="10" t="s">
        <v>114</v>
      </c>
      <c r="U1290" s="29"/>
      <c r="V1290" s="30"/>
      <c r="AF1290" s="29"/>
      <c r="AM1290" s="31"/>
      <c r="AT1290" t="s">
        <v>50</v>
      </c>
      <c r="AW1290">
        <v>171</v>
      </c>
      <c r="AY1290">
        <v>192</v>
      </c>
    </row>
    <row r="1291" spans="1:63" x14ac:dyDescent="0.25">
      <c r="A1291" s="3" t="s">
        <v>1258</v>
      </c>
      <c r="B1291" s="3" t="s">
        <v>1258</v>
      </c>
      <c r="C1291" s="4"/>
      <c r="D1291" s="21">
        <v>38069</v>
      </c>
      <c r="E1291" s="22">
        <v>83</v>
      </c>
      <c r="F1291" s="10" t="s">
        <v>114</v>
      </c>
      <c r="U1291" s="29"/>
      <c r="V1291" s="30"/>
      <c r="AF1291" s="29"/>
      <c r="AM1291" s="31"/>
      <c r="AT1291" t="s">
        <v>50</v>
      </c>
      <c r="AW1291">
        <v>212</v>
      </c>
      <c r="AY1291">
        <v>232</v>
      </c>
    </row>
    <row r="1292" spans="1:63" x14ac:dyDescent="0.25">
      <c r="A1292" s="3" t="s">
        <v>1259</v>
      </c>
      <c r="B1292" s="3" t="s">
        <v>1259</v>
      </c>
      <c r="C1292" s="4"/>
      <c r="D1292" s="21">
        <v>38135</v>
      </c>
      <c r="E1292" s="22">
        <v>149</v>
      </c>
      <c r="F1292" s="10" t="s">
        <v>114</v>
      </c>
      <c r="U1292" s="29"/>
      <c r="V1292" s="30"/>
      <c r="AF1292" s="29"/>
      <c r="AM1292" s="31"/>
      <c r="AT1292" t="s">
        <v>50</v>
      </c>
      <c r="AW1292">
        <v>163</v>
      </c>
      <c r="AY1292">
        <v>183</v>
      </c>
    </row>
    <row r="1293" spans="1:63" x14ac:dyDescent="0.25">
      <c r="A1293" s="3" t="s">
        <v>1260</v>
      </c>
      <c r="B1293" s="3" t="s">
        <v>1260</v>
      </c>
      <c r="C1293" s="4"/>
      <c r="D1293" s="21">
        <v>37762</v>
      </c>
      <c r="E1293" s="22">
        <v>141</v>
      </c>
      <c r="F1293" s="10" t="s">
        <v>115</v>
      </c>
      <c r="U1293" s="26"/>
      <c r="V1293" s="27"/>
      <c r="AF1293" s="26"/>
      <c r="AM1293" s="28"/>
      <c r="AT1293" t="s">
        <v>50</v>
      </c>
      <c r="AW1293">
        <v>168</v>
      </c>
      <c r="AY1293">
        <v>186</v>
      </c>
    </row>
    <row r="1294" spans="1:63" x14ac:dyDescent="0.25">
      <c r="A1294" s="3" t="s">
        <v>1261</v>
      </c>
      <c r="B1294" s="3" t="s">
        <v>1261</v>
      </c>
      <c r="C1294" s="4"/>
      <c r="D1294" s="21">
        <v>38069</v>
      </c>
      <c r="E1294" s="22">
        <v>83</v>
      </c>
      <c r="F1294" s="10" t="s">
        <v>115</v>
      </c>
      <c r="U1294" s="29"/>
      <c r="V1294" s="30"/>
      <c r="AF1294" s="29"/>
      <c r="AM1294" s="31"/>
      <c r="AT1294" t="s">
        <v>50</v>
      </c>
      <c r="AW1294">
        <v>207</v>
      </c>
      <c r="AY1294">
        <v>229</v>
      </c>
      <c r="BK1294" s="32"/>
    </row>
    <row r="1295" spans="1:63" x14ac:dyDescent="0.25">
      <c r="A1295" s="3" t="s">
        <v>1262</v>
      </c>
      <c r="B1295" s="3" t="s">
        <v>1262</v>
      </c>
      <c r="C1295" s="4"/>
      <c r="D1295" s="21">
        <v>38135</v>
      </c>
      <c r="E1295" s="22">
        <v>149</v>
      </c>
      <c r="F1295" s="10" t="s">
        <v>115</v>
      </c>
      <c r="U1295" s="29"/>
      <c r="V1295" s="30"/>
      <c r="AF1295" s="29"/>
      <c r="AM1295" s="31"/>
      <c r="AT1295" t="s">
        <v>50</v>
      </c>
      <c r="AW1295">
        <v>163</v>
      </c>
      <c r="AY1295">
        <v>181</v>
      </c>
    </row>
    <row r="1296" spans="1:63" x14ac:dyDescent="0.25">
      <c r="A1296" s="3" t="s">
        <v>1263</v>
      </c>
      <c r="B1296" s="3" t="s">
        <v>1263</v>
      </c>
      <c r="C1296" s="4"/>
      <c r="D1296" s="21">
        <v>38446</v>
      </c>
      <c r="E1296" s="22">
        <v>94</v>
      </c>
      <c r="F1296" s="10" t="s">
        <v>115</v>
      </c>
      <c r="U1296" s="29"/>
      <c r="V1296" s="30"/>
      <c r="AF1296" s="29"/>
      <c r="AM1296" s="31"/>
      <c r="AT1296" t="s">
        <v>50</v>
      </c>
      <c r="AW1296">
        <v>195</v>
      </c>
      <c r="AY1296">
        <v>222</v>
      </c>
    </row>
    <row r="1297" spans="1:63" x14ac:dyDescent="0.25">
      <c r="A1297" s="3" t="s">
        <v>1264</v>
      </c>
      <c r="B1297" s="3" t="s">
        <v>1264</v>
      </c>
      <c r="C1297" s="4"/>
      <c r="D1297" s="21">
        <v>38499</v>
      </c>
      <c r="E1297" s="22">
        <v>147</v>
      </c>
      <c r="F1297" s="10" t="s">
        <v>115</v>
      </c>
      <c r="U1297" s="29"/>
      <c r="V1297" s="30"/>
      <c r="AF1297" s="29"/>
      <c r="AM1297" s="31"/>
      <c r="AT1297" t="s">
        <v>50</v>
      </c>
      <c r="AW1297">
        <v>159</v>
      </c>
      <c r="AY1297">
        <v>177</v>
      </c>
    </row>
    <row r="1298" spans="1:63" x14ac:dyDescent="0.25">
      <c r="A1298" s="3" t="s">
        <v>1265</v>
      </c>
      <c r="B1298" s="3" t="s">
        <v>1265</v>
      </c>
      <c r="C1298" s="4"/>
      <c r="D1298" s="21">
        <v>38789</v>
      </c>
      <c r="E1298" s="22">
        <v>72</v>
      </c>
      <c r="F1298" s="10" t="s">
        <v>115</v>
      </c>
      <c r="U1298" s="29"/>
      <c r="V1298" s="30"/>
      <c r="AF1298" s="29"/>
      <c r="AM1298" s="31"/>
      <c r="AT1298" t="s">
        <v>50</v>
      </c>
      <c r="AW1298">
        <v>200</v>
      </c>
      <c r="AY1298">
        <v>229</v>
      </c>
    </row>
    <row r="1299" spans="1:63" x14ac:dyDescent="0.25">
      <c r="A1299" s="3" t="s">
        <v>1266</v>
      </c>
      <c r="B1299" s="3" t="s">
        <v>1266</v>
      </c>
      <c r="C1299" s="4"/>
      <c r="D1299" s="21">
        <v>38847</v>
      </c>
      <c r="E1299" s="22">
        <v>130</v>
      </c>
      <c r="F1299" s="10" t="s">
        <v>115</v>
      </c>
      <c r="U1299" s="29"/>
      <c r="V1299" s="30"/>
      <c r="AF1299" s="29"/>
      <c r="AM1299" s="31"/>
      <c r="AT1299" t="s">
        <v>50</v>
      </c>
      <c r="AW1299">
        <v>177</v>
      </c>
      <c r="AY1299">
        <v>198</v>
      </c>
    </row>
    <row r="1300" spans="1:63" x14ac:dyDescent="0.25">
      <c r="A1300" s="3" t="s">
        <v>1267</v>
      </c>
      <c r="B1300" s="3" t="s">
        <v>1267</v>
      </c>
      <c r="C1300" s="4"/>
      <c r="D1300" s="21">
        <v>39892</v>
      </c>
      <c r="E1300" s="22">
        <v>79</v>
      </c>
      <c r="F1300" s="10" t="s">
        <v>116</v>
      </c>
      <c r="U1300" s="29"/>
      <c r="V1300" s="30"/>
      <c r="AF1300" s="29"/>
      <c r="AM1300" s="31"/>
      <c r="AT1300" t="s">
        <v>50</v>
      </c>
      <c r="AW1300">
        <v>154</v>
      </c>
      <c r="AY1300">
        <v>200</v>
      </c>
    </row>
    <row r="1301" spans="1:63" x14ac:dyDescent="0.25">
      <c r="A1301" s="3" t="s">
        <v>1268</v>
      </c>
      <c r="B1301" s="3" t="s">
        <v>1268</v>
      </c>
      <c r="C1301" s="4"/>
      <c r="D1301" s="21">
        <v>39969</v>
      </c>
      <c r="E1301" s="22">
        <v>156</v>
      </c>
      <c r="F1301" s="10" t="s">
        <v>116</v>
      </c>
      <c r="U1301" s="29"/>
      <c r="V1301" s="30"/>
      <c r="AF1301" s="29"/>
      <c r="AM1301" s="31"/>
      <c r="AT1301" t="s">
        <v>50</v>
      </c>
      <c r="AW1301">
        <v>140</v>
      </c>
      <c r="AY1301">
        <v>167</v>
      </c>
    </row>
    <row r="1302" spans="1:63" x14ac:dyDescent="0.25">
      <c r="A1302" s="3" t="s">
        <v>1269</v>
      </c>
      <c r="B1302" s="3" t="s">
        <v>1269</v>
      </c>
      <c r="C1302" s="4"/>
      <c r="D1302" s="21">
        <v>40049</v>
      </c>
      <c r="E1302" s="22">
        <v>236</v>
      </c>
      <c r="F1302" s="10" t="s">
        <v>116</v>
      </c>
      <c r="U1302" s="29"/>
      <c r="V1302" s="30"/>
      <c r="AF1302" s="29"/>
      <c r="AM1302" s="31"/>
      <c r="AT1302" t="s">
        <v>50</v>
      </c>
      <c r="AW1302">
        <v>81</v>
      </c>
      <c r="AY1302">
        <v>104</v>
      </c>
    </row>
    <row r="1303" spans="1:63" x14ac:dyDescent="0.25">
      <c r="A1303" s="3" t="s">
        <v>1270</v>
      </c>
      <c r="B1303" s="3" t="s">
        <v>1270</v>
      </c>
      <c r="C1303" s="4"/>
      <c r="D1303" s="21">
        <v>40267</v>
      </c>
      <c r="E1303" s="22">
        <v>89</v>
      </c>
      <c r="F1303" s="10" t="s">
        <v>116</v>
      </c>
      <c r="U1303" s="29"/>
      <c r="V1303" s="30"/>
      <c r="AF1303" s="29"/>
      <c r="AM1303" s="31"/>
      <c r="AT1303" t="s">
        <v>50</v>
      </c>
      <c r="AW1303">
        <v>146</v>
      </c>
      <c r="AY1303">
        <v>196</v>
      </c>
    </row>
    <row r="1304" spans="1:63" x14ac:dyDescent="0.25">
      <c r="A1304" s="3" t="s">
        <v>1271</v>
      </c>
      <c r="B1304" s="3" t="s">
        <v>1271</v>
      </c>
      <c r="C1304" s="4"/>
      <c r="D1304" s="21">
        <v>40365</v>
      </c>
      <c r="E1304" s="22">
        <v>187</v>
      </c>
      <c r="F1304" s="10" t="s">
        <v>116</v>
      </c>
      <c r="U1304" s="29"/>
      <c r="V1304" s="30"/>
      <c r="AF1304" s="29"/>
      <c r="AM1304" s="31"/>
      <c r="AT1304" t="s">
        <v>50</v>
      </c>
      <c r="AW1304">
        <v>109</v>
      </c>
      <c r="AY1304">
        <v>132</v>
      </c>
    </row>
    <row r="1305" spans="1:63" x14ac:dyDescent="0.25">
      <c r="A1305" s="3" t="s">
        <v>1272</v>
      </c>
      <c r="B1305" s="3" t="s">
        <v>1272</v>
      </c>
      <c r="C1305" s="4"/>
      <c r="D1305" s="21">
        <v>40455</v>
      </c>
      <c r="E1305" s="22">
        <v>277</v>
      </c>
      <c r="F1305" s="10" t="s">
        <v>116</v>
      </c>
      <c r="U1305" s="29"/>
      <c r="V1305" s="30"/>
      <c r="AF1305" s="29"/>
      <c r="AM1305" s="31"/>
      <c r="AT1305" t="s">
        <v>50</v>
      </c>
      <c r="AW1305">
        <v>54</v>
      </c>
      <c r="AY1305">
        <v>72</v>
      </c>
    </row>
    <row r="1306" spans="1:63" x14ac:dyDescent="0.25">
      <c r="A1306" s="3" t="s">
        <v>1273</v>
      </c>
      <c r="B1306" s="3" t="s">
        <v>1273</v>
      </c>
      <c r="C1306" s="4"/>
      <c r="D1306" s="21">
        <v>40512</v>
      </c>
      <c r="E1306" s="22">
        <v>334</v>
      </c>
      <c r="F1306" s="10" t="s">
        <v>116</v>
      </c>
      <c r="U1306" s="29"/>
      <c r="V1306" s="30"/>
      <c r="AF1306" s="29"/>
      <c r="AM1306" s="31"/>
      <c r="AT1306" t="s">
        <v>50</v>
      </c>
      <c r="AW1306">
        <v>49</v>
      </c>
      <c r="AY1306">
        <v>59</v>
      </c>
    </row>
    <row r="1307" spans="1:63" x14ac:dyDescent="0.25">
      <c r="A1307" s="3" t="s">
        <v>1274</v>
      </c>
      <c r="B1307" s="3" t="s">
        <v>1274</v>
      </c>
      <c r="C1307" s="4"/>
      <c r="D1307" s="21">
        <v>40632</v>
      </c>
      <c r="E1307" s="22">
        <v>89</v>
      </c>
      <c r="F1307" s="10" t="s">
        <v>116</v>
      </c>
      <c r="U1307" s="29"/>
      <c r="V1307" s="30"/>
      <c r="AF1307" s="29"/>
      <c r="AM1307" s="31"/>
      <c r="AT1307" t="s">
        <v>50</v>
      </c>
      <c r="AW1307">
        <v>124</v>
      </c>
    </row>
    <row r="1308" spans="1:63" x14ac:dyDescent="0.25">
      <c r="A1308" s="3" t="s">
        <v>1275</v>
      </c>
      <c r="B1308" s="3" t="s">
        <v>1275</v>
      </c>
      <c r="C1308" s="4"/>
      <c r="D1308" s="21">
        <v>40674</v>
      </c>
      <c r="E1308" s="22">
        <v>131</v>
      </c>
      <c r="F1308" s="10" t="s">
        <v>116</v>
      </c>
      <c r="U1308" s="26"/>
      <c r="V1308" s="27"/>
      <c r="AF1308" s="26"/>
      <c r="AM1308" s="28"/>
      <c r="AT1308" t="s">
        <v>50</v>
      </c>
      <c r="AW1308">
        <v>158</v>
      </c>
      <c r="AY1308">
        <v>183</v>
      </c>
    </row>
    <row r="1309" spans="1:63" x14ac:dyDescent="0.25">
      <c r="A1309" s="3" t="s">
        <v>1276</v>
      </c>
      <c r="B1309" s="3" t="s">
        <v>1276</v>
      </c>
      <c r="C1309" s="4"/>
      <c r="D1309" s="21">
        <v>40795</v>
      </c>
      <c r="E1309" s="22">
        <v>252</v>
      </c>
      <c r="F1309" s="10" t="s">
        <v>116</v>
      </c>
      <c r="U1309" s="29"/>
      <c r="V1309" s="30"/>
      <c r="AF1309" s="29"/>
      <c r="AM1309" s="31"/>
      <c r="AT1309" t="s">
        <v>50</v>
      </c>
      <c r="AW1309">
        <v>69</v>
      </c>
      <c r="AY1309">
        <v>86</v>
      </c>
      <c r="BK1309" s="32"/>
    </row>
    <row r="1310" spans="1:63" x14ac:dyDescent="0.25">
      <c r="A1310" s="3" t="s">
        <v>1277</v>
      </c>
      <c r="B1310" s="3" t="s">
        <v>1277</v>
      </c>
      <c r="C1310" s="4"/>
      <c r="D1310" s="21">
        <v>41004</v>
      </c>
      <c r="E1310" s="22">
        <v>96</v>
      </c>
      <c r="F1310" s="10" t="s">
        <v>116</v>
      </c>
      <c r="U1310" s="29"/>
      <c r="V1310" s="30"/>
      <c r="AF1310" s="29"/>
      <c r="AM1310" s="31"/>
      <c r="AT1310" t="s">
        <v>50</v>
      </c>
      <c r="AW1310">
        <v>152</v>
      </c>
      <c r="AY1310">
        <v>189</v>
      </c>
    </row>
    <row r="1311" spans="1:63" x14ac:dyDescent="0.25">
      <c r="A1311" s="3" t="s">
        <v>1278</v>
      </c>
      <c r="B1311" s="3" t="s">
        <v>1278</v>
      </c>
      <c r="C1311" s="4"/>
      <c r="D1311" s="21">
        <v>41088</v>
      </c>
      <c r="E1311" s="22">
        <v>180</v>
      </c>
      <c r="F1311" s="10" t="s">
        <v>116</v>
      </c>
      <c r="U1311" s="29"/>
      <c r="V1311" s="30"/>
      <c r="AF1311" s="29"/>
      <c r="AM1311" s="31"/>
      <c r="AT1311" t="s">
        <v>50</v>
      </c>
      <c r="AW1311">
        <v>111</v>
      </c>
      <c r="AY1311">
        <v>138</v>
      </c>
    </row>
    <row r="1312" spans="1:63" x14ac:dyDescent="0.25">
      <c r="A1312" s="3" t="s">
        <v>1279</v>
      </c>
      <c r="B1312" s="3" t="s">
        <v>1279</v>
      </c>
      <c r="C1312" s="4"/>
      <c r="D1312" s="21">
        <v>41177</v>
      </c>
      <c r="E1312" s="22">
        <v>269</v>
      </c>
      <c r="F1312" s="10" t="s">
        <v>116</v>
      </c>
      <c r="U1312" s="29"/>
      <c r="V1312" s="30"/>
      <c r="AF1312" s="29"/>
      <c r="AM1312" s="31"/>
      <c r="AT1312" t="s">
        <v>50</v>
      </c>
      <c r="AW1312">
        <v>66</v>
      </c>
      <c r="AY1312">
        <v>83</v>
      </c>
    </row>
    <row r="1313" spans="1:63" x14ac:dyDescent="0.25">
      <c r="A1313" s="3" t="s">
        <v>1280</v>
      </c>
      <c r="B1313" s="3" t="s">
        <v>1280</v>
      </c>
      <c r="C1313" s="4"/>
      <c r="D1313" s="21">
        <v>36661</v>
      </c>
      <c r="E1313" s="22">
        <v>136</v>
      </c>
      <c r="F1313" s="10" t="s">
        <v>117</v>
      </c>
      <c r="U1313" s="29"/>
      <c r="V1313" s="30"/>
      <c r="AF1313" s="29"/>
      <c r="AM1313" s="31"/>
      <c r="AT1313" t="s">
        <v>50</v>
      </c>
      <c r="AW1313">
        <v>174</v>
      </c>
      <c r="AY1313">
        <v>201</v>
      </c>
    </row>
    <row r="1314" spans="1:63" x14ac:dyDescent="0.25">
      <c r="A1314" s="3" t="s">
        <v>1281</v>
      </c>
      <c r="B1314" s="3" t="s">
        <v>1281</v>
      </c>
      <c r="C1314" s="4"/>
      <c r="D1314" s="21">
        <v>36990</v>
      </c>
      <c r="E1314" s="22">
        <v>99</v>
      </c>
      <c r="F1314" s="10" t="s">
        <v>117</v>
      </c>
      <c r="U1314" s="29"/>
      <c r="V1314" s="30"/>
      <c r="AF1314" s="29"/>
      <c r="AM1314" s="31"/>
      <c r="AT1314" t="s">
        <v>50</v>
      </c>
      <c r="AW1314">
        <v>195</v>
      </c>
      <c r="AY1314">
        <v>220</v>
      </c>
    </row>
    <row r="1315" spans="1:63" x14ac:dyDescent="0.25">
      <c r="A1315" s="3" t="s">
        <v>1282</v>
      </c>
      <c r="B1315" s="3" t="s">
        <v>1282</v>
      </c>
      <c r="C1315" s="4"/>
      <c r="D1315" s="21">
        <v>37057</v>
      </c>
      <c r="E1315" s="22">
        <v>166</v>
      </c>
      <c r="F1315" s="10" t="s">
        <v>117</v>
      </c>
      <c r="U1315" s="29"/>
      <c r="V1315" s="30"/>
      <c r="AF1315" s="29"/>
      <c r="AM1315" s="31"/>
      <c r="AT1315" t="s">
        <v>50</v>
      </c>
      <c r="AW1315">
        <v>147</v>
      </c>
      <c r="AY1315">
        <v>168</v>
      </c>
    </row>
    <row r="1316" spans="1:63" x14ac:dyDescent="0.25">
      <c r="A1316" s="3" t="s">
        <v>1283</v>
      </c>
      <c r="B1316" s="3" t="s">
        <v>1283</v>
      </c>
      <c r="C1316" s="4"/>
      <c r="D1316" s="21">
        <v>37322</v>
      </c>
      <c r="E1316" s="22">
        <v>66</v>
      </c>
      <c r="F1316" s="10" t="s">
        <v>117</v>
      </c>
      <c r="U1316" s="29"/>
      <c r="V1316" s="30"/>
      <c r="AF1316" s="29"/>
      <c r="AM1316" s="31"/>
      <c r="AT1316" t="s">
        <v>50</v>
      </c>
      <c r="AW1316">
        <v>222</v>
      </c>
      <c r="AY1316">
        <v>250</v>
      </c>
    </row>
    <row r="1317" spans="1:63" x14ac:dyDescent="0.25">
      <c r="A1317" s="3" t="s">
        <v>1284</v>
      </c>
      <c r="B1317" s="3" t="s">
        <v>1284</v>
      </c>
      <c r="C1317" s="4"/>
      <c r="D1317" s="21">
        <v>37391</v>
      </c>
      <c r="E1317" s="22">
        <v>135</v>
      </c>
      <c r="F1317" s="10" t="s">
        <v>117</v>
      </c>
      <c r="U1317" s="29"/>
      <c r="V1317" s="30"/>
      <c r="AF1317" s="29"/>
      <c r="AM1317" s="31"/>
      <c r="AT1317" t="s">
        <v>50</v>
      </c>
      <c r="AW1317">
        <v>177</v>
      </c>
      <c r="AY1317">
        <v>199</v>
      </c>
    </row>
    <row r="1318" spans="1:63" x14ac:dyDescent="0.25">
      <c r="A1318" s="3" t="s">
        <v>1285</v>
      </c>
      <c r="B1318" s="3" t="s">
        <v>1285</v>
      </c>
      <c r="C1318" s="4"/>
      <c r="D1318" s="21">
        <v>37694</v>
      </c>
      <c r="E1318" s="22">
        <v>73</v>
      </c>
      <c r="F1318" s="10" t="s">
        <v>117</v>
      </c>
      <c r="U1318" s="29"/>
      <c r="V1318" s="30"/>
      <c r="AF1318" s="29"/>
      <c r="AM1318" s="31"/>
      <c r="AT1318" t="s">
        <v>50</v>
      </c>
      <c r="AW1318">
        <v>215</v>
      </c>
      <c r="AY1318">
        <v>241</v>
      </c>
    </row>
    <row r="1319" spans="1:63" x14ac:dyDescent="0.25">
      <c r="A1319" s="3" t="s">
        <v>1286</v>
      </c>
      <c r="B1319" s="3" t="s">
        <v>1286</v>
      </c>
      <c r="C1319" s="4"/>
      <c r="D1319" s="21">
        <v>37762</v>
      </c>
      <c r="E1319" s="22">
        <v>141</v>
      </c>
      <c r="F1319" s="10" t="s">
        <v>117</v>
      </c>
      <c r="U1319" s="29"/>
      <c r="V1319" s="30"/>
      <c r="AF1319" s="29"/>
      <c r="AM1319" s="31"/>
      <c r="AT1319" t="s">
        <v>50</v>
      </c>
      <c r="AW1319">
        <v>171</v>
      </c>
      <c r="AY1319">
        <v>193</v>
      </c>
    </row>
    <row r="1320" spans="1:63" x14ac:dyDescent="0.25">
      <c r="A1320" s="3" t="s">
        <v>1287</v>
      </c>
      <c r="B1320" s="3" t="s">
        <v>1287</v>
      </c>
      <c r="C1320" s="4"/>
      <c r="D1320" s="21">
        <v>38069</v>
      </c>
      <c r="E1320" s="22">
        <v>83</v>
      </c>
      <c r="F1320" s="10" t="s">
        <v>117</v>
      </c>
      <c r="U1320" s="29"/>
      <c r="V1320" s="30"/>
      <c r="AF1320" s="29"/>
      <c r="AM1320" s="31"/>
      <c r="AT1320" t="s">
        <v>50</v>
      </c>
      <c r="AW1320">
        <v>212</v>
      </c>
      <c r="AY1320">
        <v>233</v>
      </c>
    </row>
    <row r="1321" spans="1:63" x14ac:dyDescent="0.25">
      <c r="A1321" s="3" t="s">
        <v>1288</v>
      </c>
      <c r="B1321" s="3" t="s">
        <v>1288</v>
      </c>
      <c r="C1321" s="4"/>
      <c r="D1321" s="21">
        <v>38135</v>
      </c>
      <c r="E1321" s="22">
        <v>149</v>
      </c>
      <c r="F1321" s="10" t="s">
        <v>117</v>
      </c>
      <c r="U1321" s="29"/>
      <c r="V1321" s="30"/>
      <c r="AF1321" s="29"/>
      <c r="AM1321" s="31"/>
      <c r="AT1321" t="s">
        <v>50</v>
      </c>
      <c r="AW1321">
        <v>164</v>
      </c>
      <c r="AY1321">
        <v>183</v>
      </c>
    </row>
    <row r="1322" spans="1:63" x14ac:dyDescent="0.25">
      <c r="A1322" s="3" t="s">
        <v>1289</v>
      </c>
      <c r="B1322" s="3" t="s">
        <v>1289</v>
      </c>
      <c r="C1322" s="4"/>
      <c r="D1322" s="21">
        <v>37391</v>
      </c>
      <c r="E1322" s="22">
        <v>135</v>
      </c>
      <c r="F1322" s="10" t="s">
        <v>118</v>
      </c>
      <c r="U1322" s="29"/>
      <c r="V1322" s="30"/>
      <c r="AF1322" s="29"/>
      <c r="AM1322" s="31"/>
      <c r="AT1322" t="s">
        <v>50</v>
      </c>
      <c r="AW1322">
        <v>159</v>
      </c>
      <c r="AY1322">
        <v>184</v>
      </c>
    </row>
    <row r="1323" spans="1:63" x14ac:dyDescent="0.25">
      <c r="A1323" s="3" t="s">
        <v>1290</v>
      </c>
      <c r="B1323" s="3" t="s">
        <v>1290</v>
      </c>
      <c r="C1323" s="4"/>
      <c r="D1323" s="21">
        <v>37508</v>
      </c>
      <c r="E1323" s="22">
        <v>252</v>
      </c>
      <c r="F1323" s="10" t="s">
        <v>118</v>
      </c>
      <c r="U1323" s="26"/>
      <c r="V1323" s="27"/>
      <c r="AF1323" s="26"/>
      <c r="AM1323" s="28"/>
      <c r="AT1323" t="s">
        <v>50</v>
      </c>
      <c r="AW1323">
        <v>79</v>
      </c>
      <c r="AY1323">
        <v>97</v>
      </c>
    </row>
    <row r="1324" spans="1:63" x14ac:dyDescent="0.25">
      <c r="A1324" s="3" t="s">
        <v>1291</v>
      </c>
      <c r="B1324" s="3" t="s">
        <v>1291</v>
      </c>
      <c r="C1324" s="4"/>
      <c r="D1324" s="21">
        <v>37762</v>
      </c>
      <c r="E1324" s="22">
        <v>141</v>
      </c>
      <c r="F1324" s="10" t="s">
        <v>118</v>
      </c>
      <c r="U1324" s="29"/>
      <c r="V1324" s="30"/>
      <c r="AF1324" s="29"/>
      <c r="AM1324" s="31"/>
      <c r="AT1324" t="s">
        <v>50</v>
      </c>
      <c r="AW1324">
        <v>154</v>
      </c>
      <c r="AY1324">
        <v>176</v>
      </c>
      <c r="BK1324" s="32"/>
    </row>
    <row r="1325" spans="1:63" x14ac:dyDescent="0.25">
      <c r="A1325" s="3" t="s">
        <v>1292</v>
      </c>
      <c r="B1325" s="3" t="s">
        <v>1292</v>
      </c>
      <c r="C1325" s="4"/>
      <c r="D1325" s="21">
        <v>37866</v>
      </c>
      <c r="E1325" s="22">
        <v>245</v>
      </c>
      <c r="F1325" s="10" t="s">
        <v>118</v>
      </c>
      <c r="U1325" s="29"/>
      <c r="V1325" s="30"/>
      <c r="AF1325" s="29"/>
      <c r="AM1325" s="31"/>
      <c r="AT1325" t="s">
        <v>50</v>
      </c>
      <c r="AW1325">
        <v>76</v>
      </c>
      <c r="AY1325">
        <v>99</v>
      </c>
    </row>
    <row r="1326" spans="1:63" x14ac:dyDescent="0.25">
      <c r="A1326" s="3" t="s">
        <v>1293</v>
      </c>
      <c r="B1326" s="3" t="s">
        <v>1293</v>
      </c>
      <c r="C1326" s="4"/>
      <c r="D1326" s="21">
        <v>38135</v>
      </c>
      <c r="E1326" s="22">
        <v>149</v>
      </c>
      <c r="F1326" s="10" t="s">
        <v>118</v>
      </c>
      <c r="U1326" s="29"/>
      <c r="V1326" s="30"/>
      <c r="AF1326" s="29"/>
      <c r="AM1326" s="31"/>
      <c r="AT1326" t="s">
        <v>50</v>
      </c>
      <c r="AW1326">
        <v>156</v>
      </c>
      <c r="AY1326">
        <v>172</v>
      </c>
    </row>
    <row r="1327" spans="1:63" x14ac:dyDescent="0.25">
      <c r="A1327" s="3" t="s">
        <v>1294</v>
      </c>
      <c r="B1327" s="3" t="s">
        <v>1294</v>
      </c>
      <c r="C1327" s="4"/>
      <c r="D1327" s="21">
        <v>38236</v>
      </c>
      <c r="E1327" s="22">
        <v>250</v>
      </c>
      <c r="F1327" s="10" t="s">
        <v>118</v>
      </c>
      <c r="U1327" s="29"/>
      <c r="V1327" s="30"/>
      <c r="AF1327" s="29"/>
      <c r="AM1327" s="31"/>
      <c r="AT1327" t="s">
        <v>50</v>
      </c>
      <c r="AW1327">
        <v>71</v>
      </c>
      <c r="AY1327">
        <v>92</v>
      </c>
    </row>
    <row r="1328" spans="1:63" x14ac:dyDescent="0.25">
      <c r="A1328" s="3" t="s">
        <v>1295</v>
      </c>
      <c r="B1328" s="3" t="s">
        <v>1295</v>
      </c>
      <c r="C1328" s="4"/>
      <c r="D1328" s="21">
        <v>39892</v>
      </c>
      <c r="E1328" s="22">
        <v>79</v>
      </c>
      <c r="F1328" s="10" t="s">
        <v>118</v>
      </c>
      <c r="U1328" s="29"/>
      <c r="V1328" s="30"/>
      <c r="AF1328" s="29"/>
      <c r="AM1328" s="31"/>
      <c r="AT1328" t="s">
        <v>50</v>
      </c>
      <c r="AW1328">
        <v>168</v>
      </c>
      <c r="AY1328">
        <v>211</v>
      </c>
    </row>
    <row r="1329" spans="1:63" x14ac:dyDescent="0.25">
      <c r="A1329" s="3" t="s">
        <v>1296</v>
      </c>
      <c r="B1329" s="3" t="s">
        <v>1296</v>
      </c>
      <c r="C1329" s="4"/>
      <c r="D1329" s="21">
        <v>39969</v>
      </c>
      <c r="E1329" s="22">
        <v>156</v>
      </c>
      <c r="F1329" s="10" t="s">
        <v>118</v>
      </c>
      <c r="U1329" s="29"/>
      <c r="V1329" s="30"/>
      <c r="AF1329" s="29"/>
      <c r="AM1329" s="31"/>
      <c r="AT1329" t="s">
        <v>50</v>
      </c>
      <c r="AW1329">
        <v>146</v>
      </c>
      <c r="AY1329">
        <v>172</v>
      </c>
    </row>
    <row r="1330" spans="1:63" x14ac:dyDescent="0.25">
      <c r="A1330" s="3" t="s">
        <v>1297</v>
      </c>
      <c r="B1330" s="3" t="s">
        <v>1297</v>
      </c>
      <c r="C1330" s="4"/>
      <c r="D1330" s="21">
        <v>40049</v>
      </c>
      <c r="E1330" s="22">
        <v>236</v>
      </c>
      <c r="F1330" s="10" t="s">
        <v>118</v>
      </c>
      <c r="U1330" s="29"/>
      <c r="V1330" s="30"/>
      <c r="AF1330" s="29"/>
      <c r="AM1330" s="31"/>
      <c r="AT1330" t="s">
        <v>50</v>
      </c>
      <c r="AW1330">
        <v>92</v>
      </c>
      <c r="AY1330">
        <v>112</v>
      </c>
    </row>
    <row r="1331" spans="1:63" x14ac:dyDescent="0.25">
      <c r="A1331" s="3" t="s">
        <v>1298</v>
      </c>
      <c r="B1331" s="3" t="s">
        <v>1298</v>
      </c>
      <c r="C1331" s="4"/>
      <c r="D1331" s="21">
        <v>40267</v>
      </c>
      <c r="E1331" s="22">
        <v>89</v>
      </c>
      <c r="F1331" s="10" t="s">
        <v>118</v>
      </c>
      <c r="U1331" s="29"/>
      <c r="V1331" s="30"/>
      <c r="AF1331" s="29"/>
      <c r="AM1331" s="31"/>
      <c r="AT1331" t="s">
        <v>50</v>
      </c>
      <c r="AW1331">
        <v>162</v>
      </c>
      <c r="AY1331">
        <v>216</v>
      </c>
    </row>
    <row r="1332" spans="1:63" x14ac:dyDescent="0.25">
      <c r="A1332" s="3" t="s">
        <v>1299</v>
      </c>
      <c r="B1332" s="3" t="s">
        <v>1299</v>
      </c>
      <c r="C1332" s="4"/>
      <c r="D1332" s="21">
        <v>40365</v>
      </c>
      <c r="E1332" s="22">
        <v>187</v>
      </c>
      <c r="F1332" s="10" t="s">
        <v>118</v>
      </c>
      <c r="U1332" s="29"/>
      <c r="V1332" s="30"/>
      <c r="AF1332" s="29"/>
      <c r="AM1332" s="31"/>
      <c r="AT1332" t="s">
        <v>50</v>
      </c>
      <c r="AW1332">
        <v>119</v>
      </c>
      <c r="AY1332">
        <v>139</v>
      </c>
    </row>
    <row r="1333" spans="1:63" x14ac:dyDescent="0.25">
      <c r="A1333" s="3" t="s">
        <v>1300</v>
      </c>
      <c r="B1333" s="3" t="s">
        <v>1300</v>
      </c>
      <c r="C1333" s="4"/>
      <c r="D1333" s="21">
        <v>40455</v>
      </c>
      <c r="E1333" s="22">
        <v>277</v>
      </c>
      <c r="F1333" s="10" t="s">
        <v>118</v>
      </c>
      <c r="U1333" s="29"/>
      <c r="V1333" s="30"/>
      <c r="AF1333" s="29"/>
      <c r="AM1333" s="31"/>
      <c r="AT1333" t="s">
        <v>50</v>
      </c>
      <c r="AW1333">
        <v>62</v>
      </c>
      <c r="AY1333">
        <v>77</v>
      </c>
    </row>
    <row r="1334" spans="1:63" x14ac:dyDescent="0.25">
      <c r="A1334" s="3" t="s">
        <v>1301</v>
      </c>
      <c r="B1334" s="3" t="s">
        <v>1301</v>
      </c>
      <c r="C1334" s="4"/>
      <c r="D1334" s="21">
        <v>40512</v>
      </c>
      <c r="E1334" s="22">
        <v>334</v>
      </c>
      <c r="F1334" s="10" t="s">
        <v>118</v>
      </c>
      <c r="U1334" s="29"/>
      <c r="V1334" s="30"/>
      <c r="AF1334" s="29"/>
      <c r="AM1334" s="31"/>
      <c r="AT1334" t="s">
        <v>50</v>
      </c>
      <c r="AW1334">
        <v>49</v>
      </c>
      <c r="AY1334">
        <v>59</v>
      </c>
    </row>
    <row r="1335" spans="1:63" x14ac:dyDescent="0.25">
      <c r="A1335" s="3" t="s">
        <v>1302</v>
      </c>
      <c r="B1335" s="3" t="s">
        <v>1302</v>
      </c>
      <c r="C1335" s="4"/>
      <c r="D1335" s="21">
        <v>40632</v>
      </c>
      <c r="E1335" s="22">
        <v>89</v>
      </c>
      <c r="F1335" s="10" t="s">
        <v>118</v>
      </c>
      <c r="U1335" s="29"/>
      <c r="V1335" s="30"/>
      <c r="AF1335" s="29"/>
      <c r="AM1335" s="31"/>
      <c r="AT1335" t="s">
        <v>50</v>
      </c>
      <c r="AW1335">
        <v>158</v>
      </c>
      <c r="AY1335">
        <v>216</v>
      </c>
    </row>
    <row r="1336" spans="1:63" x14ac:dyDescent="0.25">
      <c r="A1336" s="3" t="s">
        <v>1303</v>
      </c>
      <c r="B1336" s="3" t="s">
        <v>1303</v>
      </c>
      <c r="C1336" s="4"/>
      <c r="D1336" s="21">
        <v>40674</v>
      </c>
      <c r="E1336" s="22">
        <v>131</v>
      </c>
      <c r="F1336" s="10" t="s">
        <v>118</v>
      </c>
      <c r="U1336" s="29"/>
      <c r="V1336" s="30"/>
      <c r="AF1336" s="29"/>
      <c r="AM1336" s="31"/>
      <c r="AT1336" t="s">
        <v>50</v>
      </c>
      <c r="AW1336">
        <v>165</v>
      </c>
      <c r="AY1336">
        <v>192</v>
      </c>
    </row>
    <row r="1337" spans="1:63" x14ac:dyDescent="0.25">
      <c r="A1337" s="3" t="s">
        <v>1304</v>
      </c>
      <c r="B1337" s="3" t="s">
        <v>1304</v>
      </c>
      <c r="C1337" s="4"/>
      <c r="D1337" s="21">
        <v>40795</v>
      </c>
      <c r="E1337" s="22">
        <v>252</v>
      </c>
      <c r="F1337" s="10" t="s">
        <v>118</v>
      </c>
      <c r="U1337" s="29"/>
      <c r="V1337" s="30"/>
      <c r="AF1337" s="29"/>
      <c r="AM1337" s="31"/>
      <c r="AT1337" t="s">
        <v>50</v>
      </c>
      <c r="AW1337">
        <v>75</v>
      </c>
      <c r="AY1337">
        <v>92</v>
      </c>
    </row>
    <row r="1338" spans="1:63" x14ac:dyDescent="0.25">
      <c r="A1338" s="3" t="s">
        <v>1305</v>
      </c>
      <c r="B1338" s="3" t="s">
        <v>1305</v>
      </c>
      <c r="C1338" s="4"/>
      <c r="D1338" s="21">
        <v>41004</v>
      </c>
      <c r="E1338" s="22">
        <v>96</v>
      </c>
      <c r="F1338" s="10" t="s">
        <v>118</v>
      </c>
      <c r="U1338" s="26"/>
      <c r="V1338" s="27"/>
      <c r="AF1338" s="26"/>
      <c r="AM1338" s="28"/>
      <c r="AT1338" t="s">
        <v>50</v>
      </c>
      <c r="AW1338">
        <v>172</v>
      </c>
      <c r="AY1338">
        <v>205</v>
      </c>
    </row>
    <row r="1339" spans="1:63" x14ac:dyDescent="0.25">
      <c r="A1339" s="3" t="s">
        <v>1306</v>
      </c>
      <c r="B1339" s="3" t="s">
        <v>1306</v>
      </c>
      <c r="C1339" s="4"/>
      <c r="D1339" s="21">
        <v>41088</v>
      </c>
      <c r="E1339" s="22">
        <v>180</v>
      </c>
      <c r="F1339" s="10" t="s">
        <v>118</v>
      </c>
      <c r="U1339" s="29"/>
      <c r="V1339" s="30"/>
      <c r="AF1339" s="29"/>
      <c r="AM1339" s="31"/>
      <c r="AT1339" t="s">
        <v>50</v>
      </c>
      <c r="AW1339">
        <v>129</v>
      </c>
      <c r="AY1339">
        <v>154</v>
      </c>
      <c r="BK1339" s="32"/>
    </row>
    <row r="1340" spans="1:63" x14ac:dyDescent="0.25">
      <c r="A1340" s="3" t="s">
        <v>1307</v>
      </c>
      <c r="B1340" s="3" t="s">
        <v>1307</v>
      </c>
      <c r="C1340" s="4"/>
      <c r="D1340" s="21">
        <v>41177</v>
      </c>
      <c r="E1340" s="22">
        <v>269</v>
      </c>
      <c r="F1340" s="10" t="s">
        <v>118</v>
      </c>
      <c r="U1340" s="29"/>
      <c r="V1340" s="30"/>
      <c r="AF1340" s="29"/>
      <c r="AM1340" s="31"/>
      <c r="AT1340" t="s">
        <v>50</v>
      </c>
      <c r="AW1340">
        <v>73</v>
      </c>
      <c r="AY1340">
        <v>89</v>
      </c>
    </row>
    <row r="1341" spans="1:63" x14ac:dyDescent="0.25">
      <c r="A1341" s="3" t="s">
        <v>1308</v>
      </c>
      <c r="B1341" s="3" t="s">
        <v>1308</v>
      </c>
      <c r="C1341" s="4"/>
      <c r="D1341" s="21">
        <v>38446</v>
      </c>
      <c r="E1341" s="22">
        <v>94</v>
      </c>
      <c r="F1341" s="10" t="s">
        <v>119</v>
      </c>
      <c r="U1341" s="29"/>
      <c r="V1341" s="30"/>
      <c r="AF1341" s="29"/>
      <c r="AM1341" s="31"/>
      <c r="AT1341" t="s">
        <v>50</v>
      </c>
      <c r="AW1341">
        <v>197</v>
      </c>
      <c r="AY1341">
        <v>223</v>
      </c>
    </row>
    <row r="1342" spans="1:63" x14ac:dyDescent="0.25">
      <c r="A1342" s="3" t="s">
        <v>1309</v>
      </c>
      <c r="B1342" s="3" t="s">
        <v>1309</v>
      </c>
      <c r="C1342" s="4"/>
      <c r="D1342" s="21">
        <v>38499</v>
      </c>
      <c r="E1342" s="22">
        <v>147</v>
      </c>
      <c r="F1342" s="10" t="s">
        <v>119</v>
      </c>
      <c r="U1342" s="29"/>
      <c r="V1342" s="30"/>
      <c r="AF1342" s="29"/>
      <c r="AM1342" s="31"/>
      <c r="AT1342" t="s">
        <v>50</v>
      </c>
      <c r="AW1342">
        <v>162</v>
      </c>
      <c r="AY1342">
        <v>182</v>
      </c>
    </row>
    <row r="1343" spans="1:63" x14ac:dyDescent="0.25">
      <c r="A1343" s="3" t="s">
        <v>1310</v>
      </c>
      <c r="B1343" s="3" t="s">
        <v>1310</v>
      </c>
      <c r="C1343" s="4"/>
      <c r="D1343" s="21">
        <v>38789</v>
      </c>
      <c r="E1343" s="22">
        <v>72</v>
      </c>
      <c r="F1343" s="10" t="s">
        <v>119</v>
      </c>
      <c r="U1343" s="29"/>
      <c r="V1343" s="30"/>
      <c r="AF1343" s="29"/>
      <c r="AM1343" s="31"/>
      <c r="AT1343" t="s">
        <v>50</v>
      </c>
      <c r="AW1343">
        <v>207</v>
      </c>
      <c r="AY1343">
        <v>239</v>
      </c>
    </row>
    <row r="1344" spans="1:63" x14ac:dyDescent="0.25">
      <c r="A1344" s="3" t="s">
        <v>1311</v>
      </c>
      <c r="B1344" s="3" t="s">
        <v>1311</v>
      </c>
      <c r="C1344" s="4"/>
      <c r="D1344" s="21">
        <v>38847</v>
      </c>
      <c r="E1344" s="22">
        <v>130</v>
      </c>
      <c r="F1344" s="10" t="s">
        <v>119</v>
      </c>
      <c r="U1344" s="29"/>
      <c r="V1344" s="30"/>
      <c r="AF1344" s="29"/>
      <c r="AM1344" s="31"/>
      <c r="AT1344" t="s">
        <v>50</v>
      </c>
      <c r="AW1344">
        <v>180</v>
      </c>
      <c r="AY1344">
        <v>201</v>
      </c>
    </row>
    <row r="1345" spans="1:63" x14ac:dyDescent="0.25">
      <c r="A1345" s="3" t="s">
        <v>1312</v>
      </c>
      <c r="B1345" s="3" t="s">
        <v>1312</v>
      </c>
      <c r="C1345" s="4"/>
      <c r="D1345" s="21">
        <v>39549</v>
      </c>
      <c r="E1345" s="22">
        <v>102</v>
      </c>
      <c r="F1345" s="10" t="s">
        <v>119</v>
      </c>
      <c r="U1345" s="29"/>
      <c r="V1345" s="30"/>
      <c r="AF1345" s="29"/>
      <c r="AM1345" s="31"/>
      <c r="AT1345" t="s">
        <v>50</v>
      </c>
      <c r="AW1345">
        <v>199</v>
      </c>
      <c r="AY1345">
        <v>222</v>
      </c>
    </row>
    <row r="1346" spans="1:63" x14ac:dyDescent="0.25">
      <c r="A1346" s="3" t="s">
        <v>1313</v>
      </c>
      <c r="B1346" s="3" t="s">
        <v>1313</v>
      </c>
      <c r="C1346" s="4"/>
      <c r="D1346" s="21">
        <v>39605</v>
      </c>
      <c r="E1346" s="22">
        <v>158</v>
      </c>
      <c r="F1346" s="10" t="s">
        <v>119</v>
      </c>
      <c r="U1346" s="29"/>
      <c r="V1346" s="30"/>
      <c r="AF1346" s="29"/>
      <c r="AM1346" s="31"/>
      <c r="AT1346" t="s">
        <v>50</v>
      </c>
      <c r="AW1346">
        <v>157</v>
      </c>
      <c r="AY1346">
        <v>175</v>
      </c>
    </row>
    <row r="1347" spans="1:63" x14ac:dyDescent="0.25">
      <c r="A1347" s="3" t="s">
        <v>1314</v>
      </c>
      <c r="B1347" s="3" t="s">
        <v>1314</v>
      </c>
      <c r="C1347" s="4"/>
      <c r="D1347" s="21">
        <v>36588</v>
      </c>
      <c r="E1347" s="22">
        <v>63</v>
      </c>
      <c r="F1347" s="10" t="s">
        <v>120</v>
      </c>
      <c r="U1347" s="29"/>
      <c r="V1347" s="30"/>
      <c r="AF1347" s="29"/>
      <c r="AM1347" s="31"/>
      <c r="AT1347" t="s">
        <v>50</v>
      </c>
      <c r="AW1347">
        <v>219</v>
      </c>
      <c r="AY1347">
        <v>253</v>
      </c>
    </row>
    <row r="1348" spans="1:63" x14ac:dyDescent="0.25">
      <c r="A1348" s="3" t="s">
        <v>1315</v>
      </c>
      <c r="B1348" s="3" t="s">
        <v>1315</v>
      </c>
      <c r="C1348" s="4"/>
      <c r="D1348" s="21">
        <v>36661</v>
      </c>
      <c r="E1348" s="22">
        <v>136</v>
      </c>
      <c r="F1348" s="10" t="s">
        <v>120</v>
      </c>
      <c r="U1348" s="29"/>
      <c r="V1348" s="30"/>
      <c r="AF1348" s="29"/>
      <c r="AM1348" s="31"/>
      <c r="AT1348" t="s">
        <v>50</v>
      </c>
      <c r="AW1348">
        <v>173</v>
      </c>
      <c r="AY1348">
        <v>201</v>
      </c>
    </row>
    <row r="1349" spans="1:63" x14ac:dyDescent="0.25">
      <c r="A1349" s="3" t="s">
        <v>1316</v>
      </c>
      <c r="B1349" s="3" t="s">
        <v>1316</v>
      </c>
      <c r="C1349" s="4"/>
      <c r="D1349" s="21">
        <v>36990</v>
      </c>
      <c r="E1349" s="22">
        <v>99</v>
      </c>
      <c r="F1349" s="10" t="s">
        <v>120</v>
      </c>
      <c r="U1349" s="29"/>
      <c r="V1349" s="30"/>
      <c r="AF1349" s="29"/>
      <c r="AM1349" s="31"/>
      <c r="AT1349" t="s">
        <v>50</v>
      </c>
      <c r="AW1349">
        <v>192</v>
      </c>
      <c r="AY1349">
        <v>217</v>
      </c>
    </row>
    <row r="1350" spans="1:63" x14ac:dyDescent="0.25">
      <c r="A1350" s="3" t="s">
        <v>1317</v>
      </c>
      <c r="B1350" s="3" t="s">
        <v>1317</v>
      </c>
      <c r="C1350" s="4"/>
      <c r="D1350" s="21">
        <v>37057</v>
      </c>
      <c r="E1350" s="22">
        <v>166</v>
      </c>
      <c r="F1350" s="10" t="s">
        <v>120</v>
      </c>
      <c r="U1350" s="29"/>
      <c r="V1350" s="30"/>
      <c r="AF1350" s="29"/>
      <c r="AM1350" s="31"/>
      <c r="AT1350" t="s">
        <v>50</v>
      </c>
      <c r="AW1350">
        <v>146</v>
      </c>
      <c r="AY1350">
        <v>167</v>
      </c>
    </row>
    <row r="1351" spans="1:63" x14ac:dyDescent="0.25">
      <c r="A1351" s="3" t="s">
        <v>1318</v>
      </c>
      <c r="B1351" s="3" t="s">
        <v>1318</v>
      </c>
      <c r="C1351" s="4"/>
      <c r="D1351" s="21">
        <v>37322</v>
      </c>
      <c r="E1351" s="22">
        <v>66</v>
      </c>
      <c r="F1351" s="10" t="s">
        <v>120</v>
      </c>
      <c r="U1351" s="29"/>
      <c r="V1351" s="30"/>
      <c r="AF1351" s="29"/>
      <c r="AM1351" s="31"/>
      <c r="AT1351" t="s">
        <v>50</v>
      </c>
      <c r="AW1351">
        <v>217</v>
      </c>
      <c r="AY1351">
        <v>246</v>
      </c>
    </row>
    <row r="1352" spans="1:63" x14ac:dyDescent="0.25">
      <c r="A1352" s="3" t="s">
        <v>1319</v>
      </c>
      <c r="B1352" s="3" t="s">
        <v>1319</v>
      </c>
      <c r="C1352" s="4"/>
      <c r="D1352" s="21">
        <v>37391</v>
      </c>
      <c r="E1352" s="22">
        <v>135</v>
      </c>
      <c r="F1352" s="10" t="s">
        <v>120</v>
      </c>
      <c r="U1352" s="29"/>
      <c r="V1352" s="30"/>
      <c r="AF1352" s="29"/>
      <c r="AM1352" s="31"/>
      <c r="AT1352" t="s">
        <v>50</v>
      </c>
      <c r="AW1352">
        <v>175</v>
      </c>
      <c r="AY1352">
        <v>198</v>
      </c>
    </row>
    <row r="1353" spans="1:63" x14ac:dyDescent="0.25">
      <c r="A1353" s="3" t="s">
        <v>1320</v>
      </c>
      <c r="B1353" s="3" t="s">
        <v>1320</v>
      </c>
      <c r="C1353" s="4"/>
      <c r="D1353" s="21">
        <v>37694</v>
      </c>
      <c r="E1353" s="22">
        <v>73</v>
      </c>
      <c r="F1353" s="10" t="s">
        <v>120</v>
      </c>
      <c r="U1353" s="26"/>
      <c r="V1353" s="27"/>
      <c r="AF1353" s="26"/>
      <c r="AM1353" s="28"/>
      <c r="AT1353" t="s">
        <v>50</v>
      </c>
      <c r="AW1353">
        <v>213</v>
      </c>
      <c r="AY1353">
        <v>239</v>
      </c>
    </row>
    <row r="1354" spans="1:63" x14ac:dyDescent="0.25">
      <c r="A1354" s="3" t="s">
        <v>1321</v>
      </c>
      <c r="B1354" s="3" t="s">
        <v>1321</v>
      </c>
      <c r="C1354" s="4"/>
      <c r="D1354" s="21">
        <v>37762</v>
      </c>
      <c r="E1354" s="22">
        <v>141</v>
      </c>
      <c r="F1354" s="10" t="s">
        <v>120</v>
      </c>
      <c r="U1354" s="29"/>
      <c r="V1354" s="30"/>
      <c r="AF1354" s="29"/>
      <c r="AM1354" s="31"/>
      <c r="AT1354" t="s">
        <v>50</v>
      </c>
      <c r="AW1354">
        <v>169</v>
      </c>
      <c r="AY1354">
        <v>188</v>
      </c>
      <c r="BK1354" s="32"/>
    </row>
    <row r="1355" spans="1:63" x14ac:dyDescent="0.25">
      <c r="A1355" s="3" t="s">
        <v>1322</v>
      </c>
      <c r="B1355" s="3" t="s">
        <v>1322</v>
      </c>
      <c r="C1355" s="4"/>
      <c r="D1355" s="21">
        <v>38069</v>
      </c>
      <c r="E1355" s="22">
        <v>83</v>
      </c>
      <c r="F1355" s="10" t="s">
        <v>120</v>
      </c>
      <c r="U1355" s="29"/>
      <c r="V1355" s="30"/>
      <c r="AF1355" s="29"/>
      <c r="AM1355" s="31"/>
      <c r="AT1355" t="s">
        <v>50</v>
      </c>
      <c r="AW1355">
        <v>211</v>
      </c>
      <c r="AY1355">
        <v>232</v>
      </c>
    </row>
    <row r="1356" spans="1:63" x14ac:dyDescent="0.25">
      <c r="A1356" s="3" t="s">
        <v>1323</v>
      </c>
      <c r="B1356" s="3" t="s">
        <v>1323</v>
      </c>
      <c r="C1356" s="4"/>
      <c r="D1356" s="21">
        <v>38135</v>
      </c>
      <c r="E1356" s="22">
        <v>149</v>
      </c>
      <c r="F1356" s="10" t="s">
        <v>120</v>
      </c>
      <c r="U1356" s="29"/>
      <c r="V1356" s="30"/>
      <c r="AF1356" s="29"/>
      <c r="AM1356" s="31"/>
      <c r="AT1356" t="s">
        <v>50</v>
      </c>
      <c r="AW1356">
        <v>161</v>
      </c>
      <c r="AY1356">
        <v>178</v>
      </c>
    </row>
    <row r="1357" spans="1:63" x14ac:dyDescent="0.25">
      <c r="A1357" s="3" t="s">
        <v>1324</v>
      </c>
      <c r="B1357" s="3" t="s">
        <v>1324</v>
      </c>
      <c r="C1357" s="4"/>
      <c r="D1357" s="21">
        <v>39892</v>
      </c>
      <c r="E1357" s="22">
        <v>79</v>
      </c>
      <c r="F1357" s="10" t="s">
        <v>121</v>
      </c>
      <c r="U1357" s="29"/>
      <c r="V1357" s="30"/>
      <c r="AF1357" s="29"/>
      <c r="AM1357" s="31"/>
      <c r="AT1357" t="s">
        <v>50</v>
      </c>
      <c r="AW1357">
        <v>158</v>
      </c>
      <c r="AY1357">
        <v>202</v>
      </c>
    </row>
    <row r="1358" spans="1:63" x14ac:dyDescent="0.25">
      <c r="A1358" s="3" t="s">
        <v>1325</v>
      </c>
      <c r="B1358" s="3" t="s">
        <v>1325</v>
      </c>
      <c r="C1358" s="4"/>
      <c r="D1358" s="21">
        <v>39969</v>
      </c>
      <c r="E1358" s="22">
        <v>156</v>
      </c>
      <c r="F1358" s="10" t="s">
        <v>121</v>
      </c>
      <c r="U1358" s="29"/>
      <c r="V1358" s="30"/>
      <c r="AF1358" s="29"/>
      <c r="AM1358" s="31"/>
      <c r="AT1358" t="s">
        <v>50</v>
      </c>
      <c r="AW1358">
        <v>137</v>
      </c>
      <c r="AY1358">
        <v>166</v>
      </c>
    </row>
    <row r="1359" spans="1:63" x14ac:dyDescent="0.25">
      <c r="A1359" s="3" t="s">
        <v>1326</v>
      </c>
      <c r="B1359" s="3" t="s">
        <v>1326</v>
      </c>
      <c r="C1359" s="4"/>
      <c r="D1359" s="21">
        <v>40049</v>
      </c>
      <c r="E1359" s="22">
        <v>236</v>
      </c>
      <c r="F1359" s="10" t="s">
        <v>121</v>
      </c>
      <c r="U1359" s="29"/>
      <c r="V1359" s="30"/>
      <c r="AF1359" s="29"/>
      <c r="AM1359" s="31"/>
      <c r="AT1359" t="s">
        <v>50</v>
      </c>
      <c r="AW1359">
        <v>79</v>
      </c>
      <c r="AY1359">
        <v>103</v>
      </c>
    </row>
    <row r="1360" spans="1:63" x14ac:dyDescent="0.25">
      <c r="A1360" s="3" t="s">
        <v>1327</v>
      </c>
      <c r="B1360" s="3" t="s">
        <v>1327</v>
      </c>
      <c r="C1360" s="4"/>
      <c r="D1360" s="21">
        <v>40267</v>
      </c>
      <c r="E1360" s="22">
        <v>89</v>
      </c>
      <c r="F1360" s="10" t="s">
        <v>121</v>
      </c>
      <c r="U1360" s="29"/>
      <c r="V1360" s="30"/>
      <c r="AF1360" s="29"/>
      <c r="AM1360" s="31"/>
      <c r="AT1360" t="s">
        <v>50</v>
      </c>
      <c r="AW1360">
        <v>165</v>
      </c>
      <c r="AY1360">
        <v>208</v>
      </c>
    </row>
    <row r="1361" spans="1:53" x14ac:dyDescent="0.25">
      <c r="A1361" s="3" t="s">
        <v>1328</v>
      </c>
      <c r="B1361" s="3" t="s">
        <v>1328</v>
      </c>
      <c r="C1361" s="4"/>
      <c r="D1361" s="21">
        <v>40365</v>
      </c>
      <c r="E1361" s="22">
        <v>187</v>
      </c>
      <c r="F1361" s="10" t="s">
        <v>121</v>
      </c>
      <c r="U1361" s="29"/>
      <c r="V1361" s="30"/>
      <c r="AF1361" s="29"/>
      <c r="AM1361" s="31"/>
      <c r="AT1361" t="s">
        <v>50</v>
      </c>
      <c r="AW1361">
        <v>113</v>
      </c>
      <c r="AY1361">
        <v>135</v>
      </c>
    </row>
    <row r="1362" spans="1:53" x14ac:dyDescent="0.25">
      <c r="A1362" s="3" t="s">
        <v>1329</v>
      </c>
      <c r="B1362" s="3" t="s">
        <v>1329</v>
      </c>
      <c r="C1362" s="4"/>
      <c r="D1362" s="21">
        <v>40455</v>
      </c>
      <c r="E1362" s="22">
        <v>277</v>
      </c>
      <c r="F1362" s="10" t="s">
        <v>121</v>
      </c>
      <c r="U1362" s="29"/>
      <c r="V1362" s="30"/>
      <c r="AF1362" s="29"/>
      <c r="AM1362" s="31"/>
      <c r="AT1362" t="s">
        <v>50</v>
      </c>
      <c r="AW1362">
        <v>54</v>
      </c>
      <c r="AY1362">
        <v>72</v>
      </c>
    </row>
    <row r="1363" spans="1:53" x14ac:dyDescent="0.25">
      <c r="A1363" s="3" t="s">
        <v>1330</v>
      </c>
      <c r="B1363" s="3" t="s">
        <v>1330</v>
      </c>
      <c r="C1363" s="4"/>
      <c r="D1363" s="21">
        <v>40512</v>
      </c>
      <c r="E1363" s="22">
        <v>334</v>
      </c>
      <c r="F1363" s="10" t="s">
        <v>121</v>
      </c>
      <c r="U1363" s="29"/>
      <c r="V1363" s="30"/>
      <c r="AF1363" s="29"/>
      <c r="AM1363" s="31"/>
      <c r="AT1363" t="s">
        <v>50</v>
      </c>
      <c r="AW1363">
        <v>49</v>
      </c>
      <c r="AY1363">
        <v>59</v>
      </c>
    </row>
    <row r="1364" spans="1:53" x14ac:dyDescent="0.25">
      <c r="A1364" s="3" t="s">
        <v>1331</v>
      </c>
      <c r="B1364" s="3" t="s">
        <v>1331</v>
      </c>
      <c r="C1364" s="4"/>
      <c r="D1364" s="21">
        <v>40632</v>
      </c>
      <c r="E1364" s="22">
        <v>89</v>
      </c>
      <c r="F1364" s="10" t="s">
        <v>121</v>
      </c>
      <c r="U1364" s="29"/>
      <c r="V1364" s="30"/>
      <c r="AF1364" s="29"/>
      <c r="AM1364" s="31"/>
      <c r="AT1364" t="s">
        <v>50</v>
      </c>
      <c r="AW1364">
        <v>174</v>
      </c>
      <c r="AY1364">
        <v>212</v>
      </c>
    </row>
    <row r="1365" spans="1:53" x14ac:dyDescent="0.25">
      <c r="A1365" s="3" t="s">
        <v>1332</v>
      </c>
      <c r="B1365" s="3" t="s">
        <v>1332</v>
      </c>
      <c r="C1365" s="4"/>
      <c r="D1365" s="21">
        <v>40674</v>
      </c>
      <c r="E1365" s="22">
        <v>131</v>
      </c>
      <c r="F1365" s="10" t="s">
        <v>121</v>
      </c>
      <c r="U1365" s="29"/>
      <c r="V1365" s="30"/>
      <c r="AF1365" s="29"/>
      <c r="AM1365" s="31"/>
      <c r="AT1365" t="s">
        <v>50</v>
      </c>
      <c r="AW1365">
        <v>160</v>
      </c>
      <c r="AY1365">
        <v>184</v>
      </c>
    </row>
    <row r="1366" spans="1:53" x14ac:dyDescent="0.25">
      <c r="A1366" s="3" t="s">
        <v>1333</v>
      </c>
      <c r="B1366" s="3" t="s">
        <v>1333</v>
      </c>
      <c r="C1366" s="4"/>
      <c r="D1366" s="21">
        <v>40795</v>
      </c>
      <c r="E1366" s="22">
        <v>252</v>
      </c>
      <c r="F1366" s="10" t="s">
        <v>121</v>
      </c>
      <c r="U1366" s="29"/>
      <c r="V1366" s="30"/>
      <c r="AF1366" s="29"/>
      <c r="AM1366" s="31"/>
      <c r="AT1366" t="s">
        <v>50</v>
      </c>
      <c r="AW1366">
        <v>73</v>
      </c>
      <c r="AY1366">
        <v>92</v>
      </c>
    </row>
    <row r="1367" spans="1:53" x14ac:dyDescent="0.25">
      <c r="A1367" s="3" t="s">
        <v>1334</v>
      </c>
      <c r="B1367" s="3" t="s">
        <v>1334</v>
      </c>
      <c r="C1367" s="4"/>
      <c r="D1367" s="21">
        <v>41004</v>
      </c>
      <c r="E1367" s="22">
        <v>96</v>
      </c>
      <c r="F1367" s="10" t="s">
        <v>121</v>
      </c>
      <c r="U1367" s="29"/>
      <c r="V1367" s="30"/>
      <c r="AF1367" s="29"/>
      <c r="AM1367" s="31"/>
      <c r="AT1367" t="s">
        <v>50</v>
      </c>
      <c r="AW1367">
        <v>162</v>
      </c>
      <c r="AY1367">
        <v>198</v>
      </c>
    </row>
    <row r="1368" spans="1:53" x14ac:dyDescent="0.25">
      <c r="A1368" s="3" t="s">
        <v>1335</v>
      </c>
      <c r="B1368" s="3" t="s">
        <v>1335</v>
      </c>
      <c r="C1368" s="4"/>
      <c r="D1368" s="21">
        <v>41088</v>
      </c>
      <c r="E1368" s="22">
        <v>180</v>
      </c>
      <c r="F1368" s="10" t="s">
        <v>121</v>
      </c>
      <c r="AT1368" t="s">
        <v>50</v>
      </c>
      <c r="AW1368">
        <v>120</v>
      </c>
      <c r="AY1368">
        <v>145</v>
      </c>
    </row>
    <row r="1369" spans="1:53" x14ac:dyDescent="0.25">
      <c r="A1369" s="3" t="s">
        <v>1336</v>
      </c>
      <c r="B1369" s="3" t="s">
        <v>1336</v>
      </c>
      <c r="C1369" s="4"/>
      <c r="D1369" s="21">
        <v>41177</v>
      </c>
      <c r="E1369" s="22">
        <v>269</v>
      </c>
      <c r="F1369" s="10" t="s">
        <v>121</v>
      </c>
      <c r="AT1369" t="s">
        <v>50</v>
      </c>
      <c r="AW1369">
        <v>67</v>
      </c>
      <c r="AY1369">
        <v>84</v>
      </c>
    </row>
    <row r="1370" spans="1:53" x14ac:dyDescent="0.25">
      <c r="A1370" s="3" t="s">
        <v>123</v>
      </c>
      <c r="B1370" s="3" t="s">
        <v>123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50</v>
      </c>
      <c r="BA1370">
        <v>90</v>
      </c>
    </row>
    <row r="1371" spans="1:53" x14ac:dyDescent="0.25">
      <c r="A1371" s="3" t="s">
        <v>124</v>
      </c>
      <c r="B1371" s="3" t="s">
        <v>124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50</v>
      </c>
      <c r="BA1371">
        <v>90</v>
      </c>
    </row>
    <row r="1372" spans="1:53" x14ac:dyDescent="0.25">
      <c r="A1372" s="3" t="s">
        <v>125</v>
      </c>
      <c r="B1372" s="3" t="s">
        <v>125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50</v>
      </c>
      <c r="BA1372">
        <v>90</v>
      </c>
    </row>
    <row r="1373" spans="1:53" x14ac:dyDescent="0.25">
      <c r="A1373" s="3" t="s">
        <v>126</v>
      </c>
      <c r="B1373" s="3" t="s">
        <v>126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50</v>
      </c>
      <c r="BA1373">
        <v>90</v>
      </c>
    </row>
    <row r="1374" spans="1:53" x14ac:dyDescent="0.25">
      <c r="A1374" s="3" t="s">
        <v>127</v>
      </c>
      <c r="B1374" s="3" t="s">
        <v>127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50</v>
      </c>
      <c r="BA1374">
        <v>90</v>
      </c>
    </row>
    <row r="1375" spans="1:53" x14ac:dyDescent="0.25">
      <c r="A1375" s="3" t="s">
        <v>128</v>
      </c>
      <c r="B1375" s="3" t="s">
        <v>128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50</v>
      </c>
      <c r="BA1375">
        <v>90</v>
      </c>
    </row>
    <row r="1376" spans="1:53" x14ac:dyDescent="0.25">
      <c r="A1376" s="3" t="s">
        <v>129</v>
      </c>
      <c r="B1376" s="3" t="s">
        <v>129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50</v>
      </c>
      <c r="BA1376">
        <v>90</v>
      </c>
    </row>
    <row r="1377" spans="1:53" x14ac:dyDescent="0.25">
      <c r="A1377" s="3" t="s">
        <v>130</v>
      </c>
      <c r="B1377" s="3" t="s">
        <v>130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50</v>
      </c>
      <c r="BA1377">
        <v>90</v>
      </c>
    </row>
    <row r="1378" spans="1:53" x14ac:dyDescent="0.25">
      <c r="A1378" s="3" t="s">
        <v>122</v>
      </c>
      <c r="B1378" s="3" t="s">
        <v>122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50</v>
      </c>
      <c r="BA1378">
        <v>90</v>
      </c>
    </row>
    <row r="1379" spans="1:53" x14ac:dyDescent="0.25">
      <c r="A1379" s="3" t="s">
        <v>131</v>
      </c>
      <c r="B1379" s="3" t="s">
        <v>131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50</v>
      </c>
      <c r="BA1379">
        <v>90</v>
      </c>
    </row>
    <row r="1380" spans="1:53" x14ac:dyDescent="0.25">
      <c r="A1380" s="3" t="s">
        <v>132</v>
      </c>
      <c r="B1380" s="3" t="s">
        <v>132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50</v>
      </c>
      <c r="BA1380">
        <v>90</v>
      </c>
    </row>
    <row r="1381" spans="1:53" x14ac:dyDescent="0.25">
      <c r="A1381" s="3" t="s">
        <v>133</v>
      </c>
      <c r="B1381" s="3" t="s">
        <v>133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50</v>
      </c>
      <c r="BA1381">
        <v>90</v>
      </c>
    </row>
    <row r="1382" spans="1:53" x14ac:dyDescent="0.25">
      <c r="A1382" s="3" t="s">
        <v>134</v>
      </c>
      <c r="B1382" s="3" t="s">
        <v>134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50</v>
      </c>
      <c r="BA1382">
        <v>90</v>
      </c>
    </row>
    <row r="1383" spans="1:53" x14ac:dyDescent="0.25">
      <c r="A1383" s="3" t="s">
        <v>135</v>
      </c>
      <c r="B1383" s="3" t="s">
        <v>135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50</v>
      </c>
      <c r="BA1383">
        <v>90</v>
      </c>
    </row>
    <row r="1384" spans="1:53" x14ac:dyDescent="0.25">
      <c r="A1384" s="3" t="s">
        <v>136</v>
      </c>
      <c r="B1384" s="3" t="s">
        <v>136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50</v>
      </c>
      <c r="BA1384">
        <v>90</v>
      </c>
    </row>
    <row r="1385" spans="1:53" x14ac:dyDescent="0.25">
      <c r="A1385" s="3" t="s">
        <v>137</v>
      </c>
      <c r="B1385" s="3" t="s">
        <v>137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50</v>
      </c>
      <c r="BA1385">
        <v>90</v>
      </c>
    </row>
    <row r="1386" spans="1:53" x14ac:dyDescent="0.25">
      <c r="A1386" s="3" t="s">
        <v>138</v>
      </c>
      <c r="B1386" s="3" t="s">
        <v>138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50</v>
      </c>
      <c r="BA1386">
        <v>90</v>
      </c>
    </row>
    <row r="1387" spans="1:53" x14ac:dyDescent="0.25">
      <c r="A1387" s="3" t="s">
        <v>139</v>
      </c>
      <c r="B1387" s="3" t="s">
        <v>139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50</v>
      </c>
      <c r="BA1387">
        <v>90</v>
      </c>
    </row>
    <row r="1388" spans="1:53" x14ac:dyDescent="0.25">
      <c r="A1388" s="3" t="s">
        <v>140</v>
      </c>
      <c r="B1388" s="3" t="s">
        <v>140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50</v>
      </c>
      <c r="BA1388">
        <v>90</v>
      </c>
    </row>
    <row r="1389" spans="1:53" x14ac:dyDescent="0.25">
      <c r="A1389" s="3" t="s">
        <v>141</v>
      </c>
      <c r="B1389" s="3" t="s">
        <v>141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50</v>
      </c>
      <c r="BA1389">
        <v>90</v>
      </c>
    </row>
    <row r="1390" spans="1:53" x14ac:dyDescent="0.25">
      <c r="A1390" s="3" t="s">
        <v>142</v>
      </c>
      <c r="B1390" s="3" t="s">
        <v>142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50</v>
      </c>
      <c r="BA1390">
        <v>90</v>
      </c>
    </row>
    <row r="1391" spans="1:53" x14ac:dyDescent="0.25">
      <c r="A1391" s="3" t="s">
        <v>143</v>
      </c>
      <c r="B1391" s="3" t="s">
        <v>143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50</v>
      </c>
      <c r="BA1391">
        <v>90</v>
      </c>
    </row>
    <row r="1392" spans="1:53" x14ac:dyDescent="0.25">
      <c r="A1392" s="3" t="s">
        <v>144</v>
      </c>
      <c r="B1392" s="3" t="s">
        <v>144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50</v>
      </c>
      <c r="BA1392">
        <v>90</v>
      </c>
    </row>
    <row r="1393" spans="1:53" x14ac:dyDescent="0.25">
      <c r="A1393" s="3" t="s">
        <v>145</v>
      </c>
      <c r="B1393" s="3" t="s">
        <v>145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50</v>
      </c>
      <c r="BA1393">
        <v>90</v>
      </c>
    </row>
    <row r="1394" spans="1:53" x14ac:dyDescent="0.25">
      <c r="A1394" s="3" t="s">
        <v>146</v>
      </c>
      <c r="B1394" s="3" t="s">
        <v>146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50</v>
      </c>
      <c r="BA1394">
        <v>90</v>
      </c>
    </row>
    <row r="1395" spans="1:53" x14ac:dyDescent="0.25">
      <c r="A1395" s="3" t="s">
        <v>147</v>
      </c>
      <c r="B1395" s="3" t="s">
        <v>147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50</v>
      </c>
      <c r="BA1395">
        <v>90</v>
      </c>
    </row>
    <row r="1396" spans="1:53" x14ac:dyDescent="0.25">
      <c r="A1396" s="3" t="s">
        <v>148</v>
      </c>
      <c r="B1396" s="3" t="s">
        <v>148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50</v>
      </c>
      <c r="BA1396">
        <v>90</v>
      </c>
    </row>
    <row r="1397" spans="1:53" x14ac:dyDescent="0.25">
      <c r="A1397" s="3" t="s">
        <v>149</v>
      </c>
      <c r="B1397" s="3" t="s">
        <v>149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50</v>
      </c>
      <c r="BA1397">
        <v>90</v>
      </c>
    </row>
    <row r="1398" spans="1:53" x14ac:dyDescent="0.25">
      <c r="A1398" s="3" t="s">
        <v>150</v>
      </c>
      <c r="B1398" s="3" t="s">
        <v>150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50</v>
      </c>
      <c r="BA1398">
        <v>90</v>
      </c>
    </row>
    <row r="1399" spans="1:53" x14ac:dyDescent="0.25">
      <c r="A1399" s="3" t="s">
        <v>151</v>
      </c>
      <c r="B1399" s="3" t="s">
        <v>151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50</v>
      </c>
      <c r="BA1399">
        <v>90</v>
      </c>
    </row>
    <row r="1400" spans="1:53" x14ac:dyDescent="0.25">
      <c r="A1400" s="3" t="s">
        <v>152</v>
      </c>
      <c r="B1400" s="3" t="s">
        <v>152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50</v>
      </c>
      <c r="BA1400">
        <v>90</v>
      </c>
    </row>
    <row r="1401" spans="1:53" x14ac:dyDescent="0.25">
      <c r="A1401" s="3" t="s">
        <v>153</v>
      </c>
      <c r="B1401" s="3" t="s">
        <v>153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50</v>
      </c>
      <c r="BA1401">
        <v>90</v>
      </c>
    </row>
    <row r="1402" spans="1:53" x14ac:dyDescent="0.25">
      <c r="A1402" s="3" t="s">
        <v>154</v>
      </c>
      <c r="B1402" s="3" t="s">
        <v>154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50</v>
      </c>
      <c r="BA1402">
        <v>90</v>
      </c>
    </row>
    <row r="1403" spans="1:53" x14ac:dyDescent="0.25">
      <c r="A1403" s="3" t="s">
        <v>155</v>
      </c>
      <c r="B1403" s="3" t="s">
        <v>155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50</v>
      </c>
      <c r="BA1403">
        <v>90</v>
      </c>
    </row>
    <row r="1404" spans="1:53" x14ac:dyDescent="0.25">
      <c r="A1404" s="55" t="s">
        <v>567</v>
      </c>
      <c r="B1404" s="55" t="s">
        <v>567</v>
      </c>
      <c r="C1404" s="60"/>
      <c r="D1404" s="21">
        <v>35166</v>
      </c>
      <c r="E1404" s="21"/>
      <c r="F1404" t="s">
        <v>224</v>
      </c>
      <c r="AT1404" s="48" t="s">
        <v>50</v>
      </c>
      <c r="AU1404" s="48"/>
      <c r="AV1404" s="48"/>
      <c r="AX1404">
        <v>87</v>
      </c>
    </row>
    <row r="1405" spans="1:53" x14ac:dyDescent="0.25">
      <c r="A1405" s="55" t="s">
        <v>585</v>
      </c>
      <c r="B1405" s="55" t="s">
        <v>585</v>
      </c>
      <c r="C1405" s="60"/>
      <c r="D1405" s="21">
        <v>35232</v>
      </c>
      <c r="E1405" s="21"/>
      <c r="F1405" t="s">
        <v>224</v>
      </c>
      <c r="AT1405" s="48" t="s">
        <v>50</v>
      </c>
      <c r="AU1405" s="48"/>
      <c r="AV1405" s="48"/>
      <c r="AX1405">
        <v>82</v>
      </c>
    </row>
    <row r="1406" spans="1:53" x14ac:dyDescent="0.25">
      <c r="A1406" s="55" t="s">
        <v>579</v>
      </c>
      <c r="B1406" s="55" t="s">
        <v>579</v>
      </c>
      <c r="C1406" s="60"/>
      <c r="D1406" s="21">
        <v>35206</v>
      </c>
      <c r="E1406" s="21"/>
      <c r="F1406" t="s">
        <v>224</v>
      </c>
      <c r="AT1406" s="48" t="s">
        <v>50</v>
      </c>
      <c r="AU1406" s="48"/>
      <c r="AV1406" s="48"/>
      <c r="AX1406">
        <v>82</v>
      </c>
    </row>
    <row r="1407" spans="1:53" x14ac:dyDescent="0.25">
      <c r="A1407" s="55" t="s">
        <v>573</v>
      </c>
      <c r="B1407" s="55" t="s">
        <v>573</v>
      </c>
      <c r="C1407" s="60"/>
      <c r="D1407" s="21">
        <v>35191</v>
      </c>
      <c r="E1407" s="21"/>
      <c r="F1407" t="s">
        <v>224</v>
      </c>
      <c r="AT1407" s="48" t="s">
        <v>50</v>
      </c>
      <c r="AU1407" s="48"/>
      <c r="AV1407" s="48"/>
      <c r="AX1407">
        <v>84</v>
      </c>
    </row>
    <row r="1408" spans="1:53" x14ac:dyDescent="0.25">
      <c r="A1408" s="55" t="s">
        <v>570</v>
      </c>
      <c r="B1408" s="55" t="s">
        <v>570</v>
      </c>
      <c r="C1408" s="60"/>
      <c r="D1408" s="21">
        <v>35166</v>
      </c>
      <c r="E1408" s="21"/>
      <c r="F1408" t="s">
        <v>552</v>
      </c>
      <c r="AT1408" s="48" t="s">
        <v>50</v>
      </c>
      <c r="AU1408" s="48"/>
      <c r="AV1408" s="48"/>
      <c r="AX1408">
        <v>69</v>
      </c>
    </row>
    <row r="1409" spans="1:50" x14ac:dyDescent="0.25">
      <c r="A1409" s="55" t="s">
        <v>588</v>
      </c>
      <c r="B1409" s="55" t="s">
        <v>588</v>
      </c>
      <c r="C1409" s="60"/>
      <c r="D1409" s="21">
        <v>35232</v>
      </c>
      <c r="E1409" s="21"/>
      <c r="F1409" t="s">
        <v>552</v>
      </c>
      <c r="AT1409" s="48" t="s">
        <v>50</v>
      </c>
      <c r="AU1409" s="48"/>
      <c r="AV1409" s="48"/>
      <c r="AX1409">
        <v>72</v>
      </c>
    </row>
    <row r="1410" spans="1:50" x14ac:dyDescent="0.25">
      <c r="A1410" s="55" t="s">
        <v>582</v>
      </c>
      <c r="B1410" s="55" t="s">
        <v>582</v>
      </c>
      <c r="C1410" s="60"/>
      <c r="D1410" s="21">
        <v>35206</v>
      </c>
      <c r="E1410" s="21"/>
      <c r="F1410" t="s">
        <v>552</v>
      </c>
      <c r="AT1410" s="48" t="s">
        <v>50</v>
      </c>
      <c r="AU1410" s="48"/>
      <c r="AV1410" s="48"/>
      <c r="AX1410">
        <v>74</v>
      </c>
    </row>
    <row r="1411" spans="1:50" x14ac:dyDescent="0.25">
      <c r="A1411" s="55" t="s">
        <v>576</v>
      </c>
      <c r="B1411" s="55" t="s">
        <v>576</v>
      </c>
      <c r="C1411" s="60"/>
      <c r="D1411" s="21">
        <v>35191</v>
      </c>
      <c r="E1411" s="21"/>
      <c r="F1411" t="s">
        <v>552</v>
      </c>
      <c r="AT1411" s="48" t="s">
        <v>50</v>
      </c>
      <c r="AU1411" s="48"/>
      <c r="AV1411" s="48"/>
      <c r="AX1411">
        <v>72</v>
      </c>
    </row>
    <row r="1412" spans="1:50" x14ac:dyDescent="0.25">
      <c r="A1412" s="55" t="s">
        <v>566</v>
      </c>
      <c r="B1412" s="55" t="s">
        <v>566</v>
      </c>
      <c r="C1412" s="60"/>
      <c r="D1412" s="21">
        <v>35166</v>
      </c>
      <c r="E1412" s="21"/>
      <c r="F1412" t="s">
        <v>167</v>
      </c>
      <c r="AT1412" s="48" t="s">
        <v>50</v>
      </c>
      <c r="AU1412" s="48"/>
      <c r="AV1412" s="48"/>
      <c r="AX1412">
        <v>52</v>
      </c>
    </row>
    <row r="1413" spans="1:50" x14ac:dyDescent="0.25">
      <c r="A1413" s="55" t="s">
        <v>584</v>
      </c>
      <c r="B1413" s="55" t="s">
        <v>584</v>
      </c>
      <c r="C1413" s="60"/>
      <c r="D1413" s="21">
        <v>35232</v>
      </c>
      <c r="E1413" s="21"/>
      <c r="F1413" t="s">
        <v>167</v>
      </c>
      <c r="AT1413" s="48" t="s">
        <v>50</v>
      </c>
      <c r="AU1413" s="48"/>
      <c r="AV1413" s="48"/>
      <c r="AX1413">
        <v>69</v>
      </c>
    </row>
    <row r="1414" spans="1:50" x14ac:dyDescent="0.25">
      <c r="A1414" s="55" t="s">
        <v>578</v>
      </c>
      <c r="B1414" s="55" t="s">
        <v>578</v>
      </c>
      <c r="C1414" s="60"/>
      <c r="D1414" s="21">
        <v>35206</v>
      </c>
      <c r="E1414" s="21"/>
      <c r="F1414" t="s">
        <v>167</v>
      </c>
      <c r="AT1414" s="48" t="s">
        <v>50</v>
      </c>
      <c r="AU1414" s="48"/>
      <c r="AV1414" s="48"/>
      <c r="AX1414">
        <v>67</v>
      </c>
    </row>
    <row r="1415" spans="1:50" x14ac:dyDescent="0.25">
      <c r="A1415" s="55" t="s">
        <v>572</v>
      </c>
      <c r="B1415" s="55" t="s">
        <v>572</v>
      </c>
      <c r="C1415" s="60"/>
      <c r="D1415" s="21">
        <v>35191</v>
      </c>
      <c r="E1415" s="21"/>
      <c r="F1415" t="s">
        <v>167</v>
      </c>
      <c r="AT1415" s="48" t="s">
        <v>50</v>
      </c>
      <c r="AU1415" s="48"/>
      <c r="AV1415" s="48"/>
      <c r="AX1415">
        <v>63</v>
      </c>
    </row>
    <row r="1416" spans="1:50" x14ac:dyDescent="0.25">
      <c r="A1416" s="55" t="s">
        <v>571</v>
      </c>
      <c r="B1416" s="55" t="s">
        <v>571</v>
      </c>
      <c r="C1416" s="60"/>
      <c r="D1416" s="21">
        <v>35166</v>
      </c>
      <c r="E1416" s="21"/>
      <c r="F1416" t="s">
        <v>99</v>
      </c>
      <c r="AT1416" s="48" t="s">
        <v>50</v>
      </c>
      <c r="AU1416" s="48"/>
      <c r="AV1416" s="48"/>
      <c r="AX1416">
        <v>64</v>
      </c>
    </row>
    <row r="1417" spans="1:50" x14ac:dyDescent="0.25">
      <c r="A1417" s="55" t="s">
        <v>589</v>
      </c>
      <c r="B1417" s="55" t="s">
        <v>589</v>
      </c>
      <c r="C1417" s="60"/>
      <c r="D1417" s="21">
        <v>35232</v>
      </c>
      <c r="E1417" s="21"/>
      <c r="F1417" t="s">
        <v>99</v>
      </c>
      <c r="AT1417" s="48" t="s">
        <v>50</v>
      </c>
      <c r="AU1417" s="48"/>
      <c r="AV1417" s="48"/>
      <c r="AX1417">
        <v>70</v>
      </c>
    </row>
    <row r="1418" spans="1:50" x14ac:dyDescent="0.25">
      <c r="A1418" s="55" t="s">
        <v>583</v>
      </c>
      <c r="B1418" s="55" t="s">
        <v>583</v>
      </c>
      <c r="C1418" s="60"/>
      <c r="D1418" s="21">
        <v>35206</v>
      </c>
      <c r="E1418" s="21"/>
      <c r="F1418" t="s">
        <v>99</v>
      </c>
      <c r="AT1418" s="48" t="s">
        <v>50</v>
      </c>
      <c r="AU1418" s="48"/>
      <c r="AV1418" s="48"/>
      <c r="AX1418">
        <v>71</v>
      </c>
    </row>
    <row r="1419" spans="1:50" x14ac:dyDescent="0.25">
      <c r="A1419" s="55" t="s">
        <v>577</v>
      </c>
      <c r="B1419" s="55" t="s">
        <v>577</v>
      </c>
      <c r="C1419" s="60"/>
      <c r="D1419" s="21">
        <v>35191</v>
      </c>
      <c r="E1419" s="21"/>
      <c r="F1419" t="s">
        <v>99</v>
      </c>
      <c r="AT1419" s="48" t="s">
        <v>50</v>
      </c>
      <c r="AU1419" s="48"/>
      <c r="AV1419" s="48"/>
      <c r="AX1419">
        <v>64</v>
      </c>
    </row>
    <row r="1420" spans="1:50" x14ac:dyDescent="0.25">
      <c r="A1420" s="55" t="s">
        <v>568</v>
      </c>
      <c r="B1420" s="55" t="s">
        <v>568</v>
      </c>
      <c r="C1420" s="60"/>
      <c r="D1420" s="21">
        <v>35166</v>
      </c>
      <c r="E1420" s="21"/>
      <c r="F1420" t="s">
        <v>548</v>
      </c>
      <c r="AT1420" s="48" t="s">
        <v>50</v>
      </c>
      <c r="AU1420" s="48"/>
      <c r="AV1420" s="48"/>
      <c r="AX1420">
        <v>80</v>
      </c>
    </row>
    <row r="1421" spans="1:50" x14ac:dyDescent="0.25">
      <c r="A1421" s="55" t="s">
        <v>586</v>
      </c>
      <c r="B1421" s="55" t="s">
        <v>586</v>
      </c>
      <c r="C1421" s="60"/>
      <c r="D1421" s="21">
        <v>35232</v>
      </c>
      <c r="E1421" s="21"/>
      <c r="F1421" t="s">
        <v>548</v>
      </c>
      <c r="AT1421" s="48" t="s">
        <v>50</v>
      </c>
      <c r="AU1421" s="48"/>
      <c r="AV1421" s="48"/>
      <c r="AX1421">
        <v>89</v>
      </c>
    </row>
    <row r="1422" spans="1:50" x14ac:dyDescent="0.25">
      <c r="A1422" s="55" t="s">
        <v>580</v>
      </c>
      <c r="B1422" s="55" t="s">
        <v>580</v>
      </c>
      <c r="C1422" s="60"/>
      <c r="D1422" s="21">
        <v>35206</v>
      </c>
      <c r="E1422" s="21"/>
      <c r="F1422" t="s">
        <v>548</v>
      </c>
      <c r="AT1422" s="48" t="s">
        <v>50</v>
      </c>
      <c r="AU1422" s="48"/>
      <c r="AV1422" s="48"/>
      <c r="AX1422">
        <v>86</v>
      </c>
    </row>
    <row r="1423" spans="1:50" x14ac:dyDescent="0.25">
      <c r="A1423" s="55" t="s">
        <v>574</v>
      </c>
      <c r="B1423" s="55" t="s">
        <v>574</v>
      </c>
      <c r="C1423" s="60"/>
      <c r="D1423" s="21">
        <v>35191</v>
      </c>
      <c r="E1423" s="21"/>
      <c r="F1423" t="s">
        <v>548</v>
      </c>
      <c r="AT1423" s="48" t="s">
        <v>50</v>
      </c>
      <c r="AU1423" s="48"/>
      <c r="AV1423" s="48"/>
      <c r="AX1423">
        <v>91</v>
      </c>
    </row>
    <row r="1424" spans="1:50" x14ac:dyDescent="0.25">
      <c r="A1424" s="55" t="s">
        <v>569</v>
      </c>
      <c r="B1424" s="55" t="s">
        <v>569</v>
      </c>
      <c r="C1424" s="60"/>
      <c r="D1424" s="21">
        <v>35166</v>
      </c>
      <c r="E1424" s="21"/>
      <c r="F1424" t="s">
        <v>550</v>
      </c>
      <c r="AT1424" s="48" t="s">
        <v>50</v>
      </c>
      <c r="AU1424" s="48"/>
      <c r="AV1424" s="48"/>
      <c r="AX1424">
        <v>113</v>
      </c>
    </row>
    <row r="1425" spans="1:64" x14ac:dyDescent="0.25">
      <c r="A1425" s="55" t="s">
        <v>587</v>
      </c>
      <c r="B1425" s="55" t="s">
        <v>587</v>
      </c>
      <c r="C1425" s="60"/>
      <c r="D1425" s="21">
        <v>35232</v>
      </c>
      <c r="E1425" s="21"/>
      <c r="F1425" t="s">
        <v>550</v>
      </c>
      <c r="AT1425" s="48" t="s">
        <v>50</v>
      </c>
      <c r="AU1425" s="48"/>
      <c r="AV1425" s="48"/>
      <c r="AX1425">
        <v>82</v>
      </c>
    </row>
    <row r="1426" spans="1:64" x14ac:dyDescent="0.25">
      <c r="A1426" s="55" t="s">
        <v>581</v>
      </c>
      <c r="B1426" s="55" t="s">
        <v>581</v>
      </c>
      <c r="C1426" s="60"/>
      <c r="D1426" s="21">
        <v>35206</v>
      </c>
      <c r="E1426" s="21"/>
      <c r="F1426" t="s">
        <v>550</v>
      </c>
      <c r="AT1426" s="48" t="s">
        <v>50</v>
      </c>
      <c r="AU1426" s="48"/>
      <c r="AV1426" s="48"/>
      <c r="AX1426">
        <v>96</v>
      </c>
    </row>
    <row r="1427" spans="1:64" x14ac:dyDescent="0.25">
      <c r="A1427" s="55" t="s">
        <v>575</v>
      </c>
      <c r="B1427" s="55" t="s">
        <v>575</v>
      </c>
      <c r="C1427" s="60"/>
      <c r="D1427" s="21">
        <v>35191</v>
      </c>
      <c r="E1427" s="21"/>
      <c r="F1427" t="s">
        <v>550</v>
      </c>
      <c r="AT1427" s="48" t="s">
        <v>50</v>
      </c>
      <c r="AU1427" s="48"/>
      <c r="AV1427" s="48"/>
      <c r="AX1427">
        <v>79</v>
      </c>
    </row>
    <row r="1428" spans="1:64" x14ac:dyDescent="0.25">
      <c r="A1428" s="3" t="s">
        <v>156</v>
      </c>
      <c r="B1428" s="3" t="s">
        <v>156</v>
      </c>
      <c r="C1428" s="4">
        <v>39973</v>
      </c>
      <c r="D1428" s="9"/>
      <c r="E1428" s="9"/>
      <c r="F1428" s="10" t="s">
        <v>157</v>
      </c>
      <c r="S1428">
        <v>3.125</v>
      </c>
      <c r="BA1428">
        <v>23.125</v>
      </c>
      <c r="BL1428">
        <v>5.875</v>
      </c>
    </row>
    <row r="1429" spans="1:64" x14ac:dyDescent="0.25">
      <c r="A1429" s="3" t="s">
        <v>156</v>
      </c>
      <c r="B1429" s="3" t="s">
        <v>156</v>
      </c>
      <c r="C1429" s="4">
        <v>40000</v>
      </c>
      <c r="D1429" s="9"/>
      <c r="E1429" s="9"/>
      <c r="F1429" s="10" t="s">
        <v>157</v>
      </c>
      <c r="S1429">
        <v>3.5</v>
      </c>
      <c r="BA1429">
        <v>23.5</v>
      </c>
      <c r="BL1429">
        <v>8.6374999999999993</v>
      </c>
    </row>
    <row r="1430" spans="1:64" x14ac:dyDescent="0.25">
      <c r="A1430" s="3" t="s">
        <v>156</v>
      </c>
      <c r="B1430" s="3" t="s">
        <v>156</v>
      </c>
      <c r="C1430" s="4">
        <v>40031</v>
      </c>
      <c r="D1430" s="9"/>
      <c r="E1430" s="9"/>
      <c r="F1430" s="10" t="s">
        <v>157</v>
      </c>
      <c r="BA1430">
        <v>56.125</v>
      </c>
      <c r="BL1430">
        <v>9.4</v>
      </c>
    </row>
    <row r="1431" spans="1:64" x14ac:dyDescent="0.25">
      <c r="A1431" s="3" t="s">
        <v>156</v>
      </c>
      <c r="B1431" s="3" t="s">
        <v>156</v>
      </c>
      <c r="C1431" s="4">
        <v>40039</v>
      </c>
      <c r="D1431" s="9"/>
      <c r="E1431" s="9"/>
      <c r="F1431" s="10" t="s">
        <v>157</v>
      </c>
      <c r="BA1431">
        <v>64.0625</v>
      </c>
      <c r="BL1431">
        <v>9.6999999999999993</v>
      </c>
    </row>
    <row r="1432" spans="1:64" x14ac:dyDescent="0.25">
      <c r="A1432" s="3" t="s">
        <v>156</v>
      </c>
      <c r="B1432" s="3" t="s">
        <v>156</v>
      </c>
      <c r="C1432" s="4">
        <v>40049</v>
      </c>
      <c r="D1432" s="9"/>
      <c r="E1432" s="9"/>
      <c r="F1432" s="10" t="s">
        <v>157</v>
      </c>
      <c r="BA1432">
        <v>74.0625</v>
      </c>
      <c r="BL1432">
        <v>9.8000000000000007</v>
      </c>
    </row>
    <row r="1433" spans="1:64" x14ac:dyDescent="0.25">
      <c r="A1433" s="3" t="s">
        <v>156</v>
      </c>
      <c r="B1433" s="3" t="s">
        <v>156</v>
      </c>
      <c r="C1433" s="4">
        <v>40070</v>
      </c>
      <c r="D1433" s="9"/>
      <c r="E1433" s="9"/>
      <c r="F1433" s="10" t="s">
        <v>157</v>
      </c>
      <c r="BA1433">
        <v>83.75</v>
      </c>
      <c r="BL1433">
        <v>9.8333333330000006</v>
      </c>
    </row>
    <row r="1434" spans="1:64" x14ac:dyDescent="0.25">
      <c r="A1434" s="3" t="s">
        <v>156</v>
      </c>
      <c r="B1434" s="3" t="s">
        <v>156</v>
      </c>
      <c r="C1434" s="4">
        <v>40087</v>
      </c>
      <c r="D1434" s="9"/>
      <c r="E1434" s="9"/>
      <c r="F1434" s="10" t="s">
        <v>157</v>
      </c>
      <c r="BA1434">
        <v>88.375</v>
      </c>
    </row>
    <row r="1435" spans="1:64" x14ac:dyDescent="0.25">
      <c r="A1435" s="57" t="s">
        <v>158</v>
      </c>
      <c r="B1435" s="57" t="s">
        <v>158</v>
      </c>
      <c r="C1435" s="9">
        <v>39973</v>
      </c>
      <c r="D1435" s="9"/>
      <c r="E1435" s="9"/>
      <c r="F1435" s="10" t="s">
        <v>159</v>
      </c>
      <c r="S1435">
        <v>3.5</v>
      </c>
      <c r="BA1435">
        <v>23.5</v>
      </c>
      <c r="BL1435">
        <v>5.5</v>
      </c>
    </row>
    <row r="1436" spans="1:64" x14ac:dyDescent="0.25">
      <c r="A1436" s="3" t="s">
        <v>158</v>
      </c>
      <c r="B1436" s="3" t="s">
        <v>158</v>
      </c>
      <c r="C1436" s="4">
        <v>40000</v>
      </c>
      <c r="D1436" s="9"/>
      <c r="E1436" s="9"/>
      <c r="F1436" s="10" t="s">
        <v>159</v>
      </c>
      <c r="S1436">
        <v>4.625</v>
      </c>
      <c r="BA1436">
        <v>24.625</v>
      </c>
      <c r="BL1436">
        <v>8</v>
      </c>
    </row>
    <row r="1437" spans="1:64" x14ac:dyDescent="0.25">
      <c r="A1437" s="3" t="s">
        <v>158</v>
      </c>
      <c r="B1437" s="3" t="s">
        <v>158</v>
      </c>
      <c r="C1437" s="4">
        <v>40031</v>
      </c>
      <c r="D1437" s="9"/>
      <c r="E1437" s="9"/>
      <c r="F1437" s="10" t="s">
        <v>159</v>
      </c>
      <c r="BA1437">
        <v>63.625</v>
      </c>
      <c r="BL1437">
        <v>8.3333333330000006</v>
      </c>
    </row>
    <row r="1438" spans="1:64" x14ac:dyDescent="0.25">
      <c r="A1438" s="3" t="s">
        <v>158</v>
      </c>
      <c r="B1438" s="3" t="s">
        <v>158</v>
      </c>
      <c r="C1438" s="4">
        <v>40039</v>
      </c>
      <c r="D1438" s="9"/>
      <c r="E1438" s="9"/>
      <c r="F1438" s="10" t="s">
        <v>159</v>
      </c>
      <c r="BA1438">
        <v>68.125</v>
      </c>
      <c r="BL1438">
        <v>8.5</v>
      </c>
    </row>
    <row r="1439" spans="1:64" x14ac:dyDescent="0.25">
      <c r="A1439" s="3" t="s">
        <v>158</v>
      </c>
      <c r="B1439" s="3" t="s">
        <v>158</v>
      </c>
      <c r="C1439" s="4">
        <v>40049</v>
      </c>
      <c r="D1439" s="9"/>
      <c r="E1439" s="9"/>
      <c r="F1439" s="10" t="s">
        <v>159</v>
      </c>
      <c r="BA1439">
        <v>71.212500000000006</v>
      </c>
      <c r="BL1439">
        <v>8.5</v>
      </c>
    </row>
    <row r="1440" spans="1:64" x14ac:dyDescent="0.25">
      <c r="A1440" s="3" t="s">
        <v>158</v>
      </c>
      <c r="B1440" s="3" t="s">
        <v>158</v>
      </c>
      <c r="C1440" s="4">
        <v>40070</v>
      </c>
      <c r="D1440" s="9"/>
      <c r="E1440" s="9"/>
      <c r="F1440" s="10" t="s">
        <v>159</v>
      </c>
      <c r="S1440">
        <v>8.5</v>
      </c>
      <c r="BA1440">
        <v>83.625</v>
      </c>
    </row>
    <row r="1441" spans="1:64" x14ac:dyDescent="0.25">
      <c r="A1441" s="3" t="s">
        <v>158</v>
      </c>
      <c r="B1441" s="3" t="s">
        <v>158</v>
      </c>
      <c r="C1441" s="4">
        <v>40087</v>
      </c>
      <c r="D1441" s="9"/>
      <c r="E1441" s="9"/>
      <c r="F1441" s="10" t="s">
        <v>159</v>
      </c>
      <c r="BA1441">
        <v>90.25</v>
      </c>
    </row>
    <row r="1442" spans="1:64" x14ac:dyDescent="0.25">
      <c r="A1442" s="3" t="s">
        <v>162</v>
      </c>
      <c r="B1442" s="3" t="s">
        <v>162</v>
      </c>
      <c r="C1442" s="4">
        <v>39973</v>
      </c>
      <c r="D1442" s="9"/>
      <c r="E1442" s="9"/>
      <c r="F1442" s="10" t="s">
        <v>163</v>
      </c>
      <c r="S1442">
        <v>3.625</v>
      </c>
      <c r="BA1442">
        <v>23.75</v>
      </c>
      <c r="BL1442">
        <v>6</v>
      </c>
    </row>
    <row r="1443" spans="1:64" x14ac:dyDescent="0.25">
      <c r="A1443" s="3" t="s">
        <v>162</v>
      </c>
      <c r="B1443" s="3" t="s">
        <v>162</v>
      </c>
      <c r="C1443" s="4">
        <v>40000</v>
      </c>
      <c r="D1443" s="9"/>
      <c r="E1443" s="9"/>
      <c r="F1443" s="10" t="s">
        <v>163</v>
      </c>
      <c r="S1443">
        <v>5</v>
      </c>
      <c r="BA1443">
        <v>25</v>
      </c>
      <c r="BL1443">
        <v>7.8875000000000002</v>
      </c>
    </row>
    <row r="1444" spans="1:64" x14ac:dyDescent="0.25">
      <c r="A1444" s="3" t="s">
        <v>162</v>
      </c>
      <c r="B1444" s="3" t="s">
        <v>162</v>
      </c>
      <c r="C1444" s="4">
        <v>40031</v>
      </c>
      <c r="D1444" s="9"/>
      <c r="E1444" s="9"/>
      <c r="F1444" s="10" t="s">
        <v>163</v>
      </c>
      <c r="BA1444">
        <v>62.024999999999999</v>
      </c>
      <c r="BL1444">
        <v>8.25</v>
      </c>
    </row>
    <row r="1445" spans="1:64" x14ac:dyDescent="0.25">
      <c r="A1445" s="3" t="s">
        <v>162</v>
      </c>
      <c r="B1445" s="3" t="s">
        <v>162</v>
      </c>
      <c r="C1445" s="4">
        <v>40039</v>
      </c>
      <c r="D1445" s="9"/>
      <c r="E1445" s="9"/>
      <c r="F1445" s="10" t="s">
        <v>163</v>
      </c>
      <c r="BA1445">
        <v>67.474999999999994</v>
      </c>
      <c r="BL1445">
        <v>8.3333333330000006</v>
      </c>
    </row>
    <row r="1446" spans="1:64" x14ac:dyDescent="0.25">
      <c r="A1446" s="3" t="s">
        <v>162</v>
      </c>
      <c r="B1446" s="3" t="s">
        <v>162</v>
      </c>
      <c r="C1446" s="4">
        <v>40049</v>
      </c>
      <c r="D1446" s="9"/>
      <c r="E1446" s="9"/>
      <c r="F1446" s="10" t="s">
        <v>163</v>
      </c>
      <c r="BA1446">
        <v>75.0625</v>
      </c>
      <c r="BL1446">
        <v>8.3333333330000006</v>
      </c>
    </row>
    <row r="1447" spans="1:64" x14ac:dyDescent="0.25">
      <c r="A1447" s="3" t="s">
        <v>162</v>
      </c>
      <c r="B1447" s="3" t="s">
        <v>162</v>
      </c>
      <c r="C1447" s="4">
        <v>40070</v>
      </c>
      <c r="D1447" s="9"/>
      <c r="E1447" s="9"/>
      <c r="F1447" s="10" t="s">
        <v>163</v>
      </c>
      <c r="BA1447">
        <v>84.375</v>
      </c>
      <c r="BL1447">
        <v>8.6666666669999994</v>
      </c>
    </row>
    <row r="1448" spans="1:64" x14ac:dyDescent="0.25">
      <c r="A1448" s="3" t="s">
        <v>162</v>
      </c>
      <c r="B1448" s="3" t="s">
        <v>162</v>
      </c>
      <c r="C1448" s="4">
        <v>40087</v>
      </c>
      <c r="D1448" s="9"/>
      <c r="E1448" s="9"/>
      <c r="F1448" s="10" t="s">
        <v>163</v>
      </c>
      <c r="BA1448">
        <v>89.125</v>
      </c>
    </row>
    <row r="1449" spans="1:64" x14ac:dyDescent="0.25">
      <c r="A1449" s="3" t="s">
        <v>160</v>
      </c>
      <c r="B1449" s="3" t="s">
        <v>160</v>
      </c>
      <c r="C1449" s="4">
        <v>39973</v>
      </c>
      <c r="D1449" s="9"/>
      <c r="E1449" s="9"/>
      <c r="F1449" s="10" t="s">
        <v>161</v>
      </c>
      <c r="S1449">
        <v>4.625</v>
      </c>
      <c r="BA1449">
        <v>24.625</v>
      </c>
      <c r="BL1449">
        <v>5.625</v>
      </c>
    </row>
    <row r="1450" spans="1:64" x14ac:dyDescent="0.25">
      <c r="A1450" s="3" t="s">
        <v>160</v>
      </c>
      <c r="B1450" s="3" t="s">
        <v>160</v>
      </c>
      <c r="C1450" s="4">
        <v>40000</v>
      </c>
      <c r="D1450" s="9"/>
      <c r="E1450" s="9"/>
      <c r="F1450" s="10" t="s">
        <v>161</v>
      </c>
      <c r="S1450">
        <v>5.375</v>
      </c>
      <c r="BA1450">
        <v>25.375</v>
      </c>
      <c r="BL1450">
        <v>8.8874999999999993</v>
      </c>
    </row>
    <row r="1451" spans="1:64" x14ac:dyDescent="0.25">
      <c r="A1451" s="3" t="s">
        <v>160</v>
      </c>
      <c r="B1451" s="3" t="s">
        <v>160</v>
      </c>
      <c r="C1451" s="4">
        <v>40031</v>
      </c>
      <c r="D1451" s="9"/>
      <c r="E1451" s="9"/>
      <c r="F1451" s="10" t="s">
        <v>161</v>
      </c>
      <c r="BA1451">
        <v>46</v>
      </c>
      <c r="BL1451">
        <v>10.862500000000001</v>
      </c>
    </row>
    <row r="1452" spans="1:64" x14ac:dyDescent="0.25">
      <c r="A1452" s="3" t="s">
        <v>160</v>
      </c>
      <c r="B1452" s="3" t="s">
        <v>160</v>
      </c>
      <c r="C1452" s="4">
        <v>40039</v>
      </c>
      <c r="D1452" s="9"/>
      <c r="E1452" s="9"/>
      <c r="F1452" s="10" t="s">
        <v>161</v>
      </c>
      <c r="BA1452">
        <v>54</v>
      </c>
      <c r="BL1452">
        <v>11.237500000000001</v>
      </c>
    </row>
    <row r="1453" spans="1:64" x14ac:dyDescent="0.25">
      <c r="A1453" s="3" t="s">
        <v>160</v>
      </c>
      <c r="B1453" s="3" t="s">
        <v>160</v>
      </c>
      <c r="C1453" s="4">
        <v>40049</v>
      </c>
      <c r="D1453" s="9"/>
      <c r="E1453" s="9"/>
      <c r="F1453" s="10" t="s">
        <v>161</v>
      </c>
      <c r="BA1453">
        <v>65.375</v>
      </c>
      <c r="BL1453">
        <v>11.375</v>
      </c>
    </row>
    <row r="1454" spans="1:64" x14ac:dyDescent="0.25">
      <c r="A1454" s="3" t="s">
        <v>160</v>
      </c>
      <c r="B1454" s="3" t="s">
        <v>160</v>
      </c>
      <c r="C1454" s="4">
        <v>40070</v>
      </c>
      <c r="D1454" s="9"/>
      <c r="E1454" s="9"/>
      <c r="F1454" s="10" t="s">
        <v>161</v>
      </c>
      <c r="BA1454">
        <v>83.25</v>
      </c>
      <c r="BL1454">
        <v>11.375</v>
      </c>
    </row>
    <row r="1455" spans="1:64" x14ac:dyDescent="0.25">
      <c r="A1455" s="3" t="s">
        <v>160</v>
      </c>
      <c r="B1455" s="3" t="s">
        <v>160</v>
      </c>
      <c r="C1455" s="4">
        <v>40087</v>
      </c>
      <c r="D1455" s="9"/>
      <c r="E1455" s="9"/>
      <c r="F1455" s="10" t="s">
        <v>161</v>
      </c>
      <c r="BA1455">
        <v>88.875</v>
      </c>
    </row>
    <row r="1456" spans="1:64" x14ac:dyDescent="0.25">
      <c r="A1456" s="3" t="s">
        <v>164</v>
      </c>
      <c r="B1456" s="3" t="s">
        <v>164</v>
      </c>
      <c r="C1456" s="4">
        <v>39973</v>
      </c>
      <c r="D1456" s="9"/>
      <c r="E1456" s="9"/>
      <c r="F1456" s="10" t="s">
        <v>165</v>
      </c>
      <c r="S1456">
        <v>2.75</v>
      </c>
      <c r="BA1456">
        <v>22.75</v>
      </c>
      <c r="BL1456">
        <v>6.625</v>
      </c>
    </row>
    <row r="1457" spans="1:64" x14ac:dyDescent="0.25">
      <c r="A1457" s="3" t="s">
        <v>164</v>
      </c>
      <c r="B1457" s="3" t="s">
        <v>164</v>
      </c>
      <c r="C1457" s="4">
        <v>40000</v>
      </c>
      <c r="D1457" s="9"/>
      <c r="E1457" s="9"/>
      <c r="F1457" s="10" t="s">
        <v>165</v>
      </c>
      <c r="S1457">
        <v>3</v>
      </c>
      <c r="BA1457">
        <v>23</v>
      </c>
      <c r="BL1457">
        <v>8.125</v>
      </c>
    </row>
    <row r="1458" spans="1:64" x14ac:dyDescent="0.25">
      <c r="A1458" s="3" t="s">
        <v>164</v>
      </c>
      <c r="B1458" s="3" t="s">
        <v>164</v>
      </c>
      <c r="C1458" s="4">
        <v>40031</v>
      </c>
      <c r="D1458" s="9"/>
      <c r="E1458" s="9"/>
      <c r="F1458" s="10" t="s">
        <v>165</v>
      </c>
      <c r="BA1458">
        <v>72.525000000000006</v>
      </c>
      <c r="BL1458">
        <v>8.6666666669999994</v>
      </c>
    </row>
    <row r="1459" spans="1:64" x14ac:dyDescent="0.25">
      <c r="A1459" s="3" t="s">
        <v>164</v>
      </c>
      <c r="B1459" s="3" t="s">
        <v>164</v>
      </c>
      <c r="C1459" s="4">
        <v>40039</v>
      </c>
      <c r="D1459" s="9"/>
      <c r="E1459" s="9"/>
      <c r="F1459" s="10" t="s">
        <v>165</v>
      </c>
      <c r="BA1459">
        <v>77.2</v>
      </c>
      <c r="BL1459">
        <v>9</v>
      </c>
    </row>
    <row r="1460" spans="1:64" x14ac:dyDescent="0.25">
      <c r="A1460" s="3" t="s">
        <v>164</v>
      </c>
      <c r="B1460" s="3" t="s">
        <v>164</v>
      </c>
      <c r="C1460" s="4">
        <v>40049</v>
      </c>
      <c r="D1460" s="9"/>
      <c r="E1460" s="9"/>
      <c r="F1460" s="10" t="s">
        <v>165</v>
      </c>
      <c r="BA1460">
        <v>84.75</v>
      </c>
      <c r="BL1460">
        <v>9</v>
      </c>
    </row>
    <row r="1461" spans="1:64" x14ac:dyDescent="0.25">
      <c r="A1461" s="3" t="s">
        <v>164</v>
      </c>
      <c r="B1461" s="3" t="s">
        <v>164</v>
      </c>
      <c r="C1461" s="4">
        <v>40070</v>
      </c>
      <c r="D1461" s="9"/>
      <c r="E1461" s="9"/>
      <c r="F1461" s="10" t="s">
        <v>165</v>
      </c>
      <c r="BA1461">
        <v>88.875</v>
      </c>
    </row>
    <row r="1462" spans="1:64" x14ac:dyDescent="0.25">
      <c r="A1462" s="3" t="s">
        <v>164</v>
      </c>
      <c r="B1462" s="3" t="s">
        <v>164</v>
      </c>
      <c r="C1462" s="4">
        <v>40087</v>
      </c>
      <c r="D1462" s="9"/>
      <c r="E1462" s="9"/>
      <c r="F1462" s="10" t="s">
        <v>165</v>
      </c>
      <c r="BA1462">
        <v>92.3333333333333</v>
      </c>
    </row>
    <row r="1463" spans="1:64" x14ac:dyDescent="0.25">
      <c r="A1463" s="3" t="s">
        <v>166</v>
      </c>
      <c r="B1463" s="3" t="s">
        <v>166</v>
      </c>
      <c r="C1463" s="4">
        <v>39973</v>
      </c>
      <c r="D1463" s="9"/>
      <c r="E1463" s="9"/>
      <c r="F1463" s="10" t="s">
        <v>167</v>
      </c>
      <c r="S1463">
        <v>3.875</v>
      </c>
      <c r="BA1463">
        <v>23.875</v>
      </c>
      <c r="BL1463">
        <v>5.875</v>
      </c>
    </row>
    <row r="1464" spans="1:64" x14ac:dyDescent="0.25">
      <c r="A1464" s="3" t="s">
        <v>166</v>
      </c>
      <c r="B1464" s="3" t="s">
        <v>166</v>
      </c>
      <c r="C1464" s="4">
        <v>40000</v>
      </c>
      <c r="D1464" s="9"/>
      <c r="E1464" s="9"/>
      <c r="F1464" s="10" t="s">
        <v>167</v>
      </c>
      <c r="S1464">
        <v>4.1666666666666696</v>
      </c>
      <c r="BA1464">
        <v>24.1666666666667</v>
      </c>
      <c r="BL1464">
        <v>8.7833333329999999</v>
      </c>
    </row>
    <row r="1465" spans="1:64" x14ac:dyDescent="0.25">
      <c r="A1465" s="3" t="s">
        <v>166</v>
      </c>
      <c r="B1465" s="3" t="s">
        <v>166</v>
      </c>
      <c r="C1465" s="4">
        <v>40031</v>
      </c>
      <c r="D1465" s="9"/>
      <c r="E1465" s="9"/>
      <c r="F1465" s="10" t="s">
        <v>167</v>
      </c>
      <c r="BA1465">
        <v>55</v>
      </c>
      <c r="BL1465">
        <v>10</v>
      </c>
    </row>
    <row r="1466" spans="1:64" x14ac:dyDescent="0.25">
      <c r="A1466" s="3" t="s">
        <v>166</v>
      </c>
      <c r="B1466" s="3" t="s">
        <v>166</v>
      </c>
      <c r="C1466" s="4">
        <v>40039</v>
      </c>
      <c r="D1466" s="9"/>
      <c r="E1466" s="9"/>
      <c r="F1466" s="10" t="s">
        <v>167</v>
      </c>
      <c r="BA1466">
        <v>64.875</v>
      </c>
      <c r="BL1466">
        <v>10</v>
      </c>
    </row>
    <row r="1467" spans="1:64" x14ac:dyDescent="0.25">
      <c r="A1467" s="3" t="s">
        <v>166</v>
      </c>
      <c r="B1467" s="3" t="s">
        <v>166</v>
      </c>
      <c r="C1467" s="4">
        <v>40049</v>
      </c>
      <c r="D1467" s="9"/>
      <c r="E1467" s="9"/>
      <c r="F1467" s="10" t="s">
        <v>167</v>
      </c>
      <c r="BA1467">
        <v>71.875</v>
      </c>
      <c r="BL1467">
        <v>10</v>
      </c>
    </row>
    <row r="1468" spans="1:64" x14ac:dyDescent="0.25">
      <c r="A1468" s="3" t="s">
        <v>166</v>
      </c>
      <c r="B1468" s="3" t="s">
        <v>166</v>
      </c>
      <c r="C1468" s="4">
        <v>40070</v>
      </c>
      <c r="D1468" s="9"/>
      <c r="E1468" s="9"/>
      <c r="F1468" s="10" t="s">
        <v>167</v>
      </c>
      <c r="S1468">
        <v>9</v>
      </c>
      <c r="BA1468">
        <v>85.125</v>
      </c>
    </row>
    <row r="1469" spans="1:64" x14ac:dyDescent="0.25">
      <c r="A1469" s="3" t="s">
        <v>166</v>
      </c>
      <c r="B1469" s="3" t="s">
        <v>166</v>
      </c>
      <c r="C1469" s="4">
        <v>40087</v>
      </c>
      <c r="D1469" s="9"/>
      <c r="E1469" s="9"/>
      <c r="F1469" s="10" t="s">
        <v>167</v>
      </c>
      <c r="BA1469">
        <v>89.1666666666667</v>
      </c>
    </row>
    <row r="1470" spans="1:64" x14ac:dyDescent="0.25">
      <c r="A1470" s="3" t="s">
        <v>168</v>
      </c>
      <c r="B1470" s="3" t="s">
        <v>168</v>
      </c>
      <c r="C1470" s="4">
        <v>39973</v>
      </c>
      <c r="D1470" s="9"/>
      <c r="E1470" s="9"/>
      <c r="F1470" s="10" t="s">
        <v>99</v>
      </c>
      <c r="S1470">
        <v>3.875</v>
      </c>
      <c r="BA1470">
        <v>23.875</v>
      </c>
      <c r="BL1470">
        <v>5.9375</v>
      </c>
    </row>
    <row r="1471" spans="1:64" x14ac:dyDescent="0.25">
      <c r="A1471" s="3" t="s">
        <v>168</v>
      </c>
      <c r="B1471" s="3" t="s">
        <v>168</v>
      </c>
      <c r="C1471" s="4">
        <v>40000</v>
      </c>
      <c r="D1471" s="9"/>
      <c r="E1471" s="9"/>
      <c r="F1471" s="10" t="s">
        <v>99</v>
      </c>
      <c r="S1471">
        <v>4.5</v>
      </c>
      <c r="BA1471">
        <v>24.5</v>
      </c>
      <c r="BL1471">
        <v>8.2375000000000007</v>
      </c>
    </row>
    <row r="1472" spans="1:64" x14ac:dyDescent="0.25">
      <c r="A1472" s="3" t="s">
        <v>168</v>
      </c>
      <c r="B1472" s="3" t="s">
        <v>168</v>
      </c>
      <c r="C1472" s="4">
        <v>40031</v>
      </c>
      <c r="D1472" s="9"/>
      <c r="E1472" s="9"/>
      <c r="F1472" s="10" t="s">
        <v>99</v>
      </c>
      <c r="BA1472">
        <v>61.375</v>
      </c>
      <c r="BL1472">
        <v>9</v>
      </c>
    </row>
    <row r="1473" spans="1:64" x14ac:dyDescent="0.25">
      <c r="A1473" s="3" t="s">
        <v>168</v>
      </c>
      <c r="B1473" s="3" t="s">
        <v>168</v>
      </c>
      <c r="C1473" s="4">
        <v>40039</v>
      </c>
      <c r="D1473" s="9"/>
      <c r="E1473" s="9"/>
      <c r="F1473" s="10" t="s">
        <v>99</v>
      </c>
      <c r="BA1473">
        <v>67</v>
      </c>
      <c r="BL1473">
        <v>9</v>
      </c>
    </row>
    <row r="1474" spans="1:64" x14ac:dyDescent="0.25">
      <c r="A1474" s="3" t="s">
        <v>168</v>
      </c>
      <c r="B1474" s="3" t="s">
        <v>168</v>
      </c>
      <c r="C1474" s="4">
        <v>40049</v>
      </c>
      <c r="D1474" s="9"/>
      <c r="E1474" s="9"/>
      <c r="F1474" s="10" t="s">
        <v>99</v>
      </c>
      <c r="BA1474">
        <v>73.875</v>
      </c>
      <c r="BL1474">
        <v>9</v>
      </c>
    </row>
    <row r="1475" spans="1:64" x14ac:dyDescent="0.25">
      <c r="A1475" s="3" t="s">
        <v>168</v>
      </c>
      <c r="B1475" s="3" t="s">
        <v>168</v>
      </c>
      <c r="C1475" s="4">
        <v>40070</v>
      </c>
      <c r="D1475" s="9"/>
      <c r="E1475" s="9"/>
      <c r="F1475" s="10" t="s">
        <v>99</v>
      </c>
      <c r="BA1475">
        <v>84.25</v>
      </c>
      <c r="BL1475">
        <v>9</v>
      </c>
    </row>
    <row r="1476" spans="1:64" x14ac:dyDescent="0.25">
      <c r="A1476" s="3" t="s">
        <v>168</v>
      </c>
      <c r="B1476" s="3" t="s">
        <v>168</v>
      </c>
      <c r="C1476" s="4">
        <v>40087</v>
      </c>
      <c r="D1476" s="9"/>
      <c r="E1476" s="9"/>
      <c r="F1476" s="10" t="s">
        <v>99</v>
      </c>
      <c r="BA1476">
        <v>91.25</v>
      </c>
    </row>
    <row r="1477" spans="1:64" x14ac:dyDescent="0.25">
      <c r="A1477" s="3" t="s">
        <v>169</v>
      </c>
      <c r="B1477" s="3" t="s">
        <v>169</v>
      </c>
      <c r="C1477" s="4">
        <v>39973</v>
      </c>
      <c r="D1477" s="9"/>
      <c r="E1477" s="9"/>
      <c r="F1477" s="10" t="s">
        <v>170</v>
      </c>
      <c r="S1477">
        <v>2.875</v>
      </c>
      <c r="BA1477">
        <v>22.875</v>
      </c>
      <c r="BL1477">
        <v>6</v>
      </c>
    </row>
    <row r="1478" spans="1:64" x14ac:dyDescent="0.25">
      <c r="A1478" s="3" t="s">
        <v>169</v>
      </c>
      <c r="B1478" s="3" t="s">
        <v>169</v>
      </c>
      <c r="C1478" s="4">
        <v>40000</v>
      </c>
      <c r="D1478" s="9"/>
      <c r="E1478" s="9"/>
      <c r="F1478" s="10" t="s">
        <v>170</v>
      </c>
      <c r="S1478">
        <v>4.625</v>
      </c>
      <c r="BA1478">
        <v>24.625</v>
      </c>
      <c r="BL1478">
        <v>8.7750000000000004</v>
      </c>
    </row>
    <row r="1479" spans="1:64" x14ac:dyDescent="0.25">
      <c r="A1479" s="3" t="s">
        <v>169</v>
      </c>
      <c r="B1479" s="3" t="s">
        <v>169</v>
      </c>
      <c r="C1479" s="4">
        <v>40031</v>
      </c>
      <c r="D1479" s="9"/>
      <c r="E1479" s="9"/>
      <c r="F1479" s="10" t="s">
        <v>170</v>
      </c>
      <c r="BA1479">
        <v>37.375</v>
      </c>
      <c r="BL1479">
        <v>9.7874999999999996</v>
      </c>
    </row>
    <row r="1480" spans="1:64" x14ac:dyDescent="0.25">
      <c r="A1480" s="3" t="s">
        <v>169</v>
      </c>
      <c r="B1480" s="3" t="s">
        <v>169</v>
      </c>
      <c r="C1480" s="4">
        <v>40039</v>
      </c>
      <c r="D1480" s="9"/>
      <c r="E1480" s="9"/>
      <c r="F1480" s="10" t="s">
        <v>170</v>
      </c>
      <c r="BA1480">
        <v>43.75</v>
      </c>
      <c r="BL1480">
        <v>10.025</v>
      </c>
    </row>
    <row r="1481" spans="1:64" x14ac:dyDescent="0.25">
      <c r="A1481" s="3" t="s">
        <v>169</v>
      </c>
      <c r="B1481" s="3" t="s">
        <v>169</v>
      </c>
      <c r="C1481" s="4">
        <v>40049</v>
      </c>
      <c r="D1481" s="9"/>
      <c r="E1481" s="9"/>
      <c r="F1481" s="10" t="s">
        <v>170</v>
      </c>
      <c r="BA1481">
        <v>53.5</v>
      </c>
      <c r="BL1481">
        <v>10.25</v>
      </c>
    </row>
    <row r="1482" spans="1:64" x14ac:dyDescent="0.25">
      <c r="A1482" s="3" t="s">
        <v>169</v>
      </c>
      <c r="B1482" s="3" t="s">
        <v>169</v>
      </c>
      <c r="C1482" s="4">
        <v>40070</v>
      </c>
      <c r="D1482" s="9"/>
      <c r="E1482" s="9"/>
      <c r="F1482" s="10" t="s">
        <v>170</v>
      </c>
      <c r="BA1482">
        <v>67.9375</v>
      </c>
      <c r="BL1482">
        <v>10.5</v>
      </c>
    </row>
    <row r="1483" spans="1:64" x14ac:dyDescent="0.25">
      <c r="A1483" s="3" t="s">
        <v>169</v>
      </c>
      <c r="B1483" s="3" t="s">
        <v>169</v>
      </c>
      <c r="C1483" s="4">
        <v>40087</v>
      </c>
      <c r="D1483" s="9"/>
      <c r="E1483" s="9"/>
      <c r="F1483" s="10" t="s">
        <v>170</v>
      </c>
      <c r="BA1483">
        <v>83.142857142857096</v>
      </c>
    </row>
    <row r="1484" spans="1:64" x14ac:dyDescent="0.25">
      <c r="A1484" s="3" t="s">
        <v>171</v>
      </c>
      <c r="B1484" s="3" t="s">
        <v>171</v>
      </c>
      <c r="C1484" s="4">
        <v>39973</v>
      </c>
      <c r="D1484" s="9"/>
      <c r="E1484" s="9"/>
      <c r="F1484" s="10" t="s">
        <v>172</v>
      </c>
      <c r="S1484">
        <v>5.5</v>
      </c>
      <c r="BA1484">
        <v>25.5</v>
      </c>
      <c r="BL1484">
        <v>5.625</v>
      </c>
    </row>
    <row r="1485" spans="1:64" x14ac:dyDescent="0.25">
      <c r="A1485" s="3" t="s">
        <v>171</v>
      </c>
      <c r="B1485" s="3" t="s">
        <v>171</v>
      </c>
      <c r="C1485" s="4">
        <v>40000</v>
      </c>
      <c r="D1485" s="9"/>
      <c r="E1485" s="9"/>
      <c r="F1485" s="10" t="s">
        <v>172</v>
      </c>
      <c r="S1485">
        <v>5.8571428571428603</v>
      </c>
      <c r="BA1485">
        <v>25.8571428571429</v>
      </c>
      <c r="BL1485">
        <v>7.6571428570000002</v>
      </c>
    </row>
    <row r="1486" spans="1:64" x14ac:dyDescent="0.25">
      <c r="A1486" s="3" t="s">
        <v>171</v>
      </c>
      <c r="B1486" s="3" t="s">
        <v>171</v>
      </c>
      <c r="C1486" s="4">
        <v>40031</v>
      </c>
      <c r="D1486" s="9"/>
      <c r="E1486" s="9"/>
      <c r="F1486" s="10" t="s">
        <v>172</v>
      </c>
      <c r="BA1486">
        <v>30.5</v>
      </c>
      <c r="BL1486">
        <v>10.64</v>
      </c>
    </row>
    <row r="1487" spans="1:64" x14ac:dyDescent="0.25">
      <c r="A1487" s="3" t="s">
        <v>171</v>
      </c>
      <c r="B1487" s="3" t="s">
        <v>171</v>
      </c>
      <c r="C1487" s="4">
        <v>40039</v>
      </c>
      <c r="D1487" s="9"/>
      <c r="E1487" s="9"/>
      <c r="F1487" s="10" t="s">
        <v>172</v>
      </c>
      <c r="BA1487">
        <v>30.8333333333333</v>
      </c>
      <c r="BL1487">
        <v>11.38</v>
      </c>
    </row>
    <row r="1488" spans="1:64" x14ac:dyDescent="0.25">
      <c r="A1488" s="3" t="s">
        <v>171</v>
      </c>
      <c r="B1488" s="3" t="s">
        <v>171</v>
      </c>
      <c r="C1488" s="4">
        <v>40049</v>
      </c>
      <c r="D1488" s="9"/>
      <c r="E1488" s="9"/>
      <c r="F1488" s="10" t="s">
        <v>172</v>
      </c>
      <c r="BA1488">
        <v>31.571428571428601</v>
      </c>
      <c r="BL1488">
        <v>12.175000000000001</v>
      </c>
    </row>
    <row r="1489" spans="1:64" x14ac:dyDescent="0.25">
      <c r="A1489" s="3" t="s">
        <v>171</v>
      </c>
      <c r="B1489" s="3" t="s">
        <v>171</v>
      </c>
      <c r="C1489" s="4">
        <v>40070</v>
      </c>
      <c r="D1489" s="9"/>
      <c r="E1489" s="9"/>
      <c r="F1489" s="10" t="s">
        <v>172</v>
      </c>
      <c r="BA1489">
        <v>32.428571428571402</v>
      </c>
      <c r="BL1489">
        <v>14.36</v>
      </c>
    </row>
    <row r="1490" spans="1:64" x14ac:dyDescent="0.25">
      <c r="A1490" s="3" t="s">
        <v>171</v>
      </c>
      <c r="B1490" s="3" t="s">
        <v>171</v>
      </c>
      <c r="C1490" s="4">
        <v>40087</v>
      </c>
      <c r="D1490" s="9"/>
      <c r="E1490" s="9"/>
      <c r="F1490" s="10" t="s">
        <v>172</v>
      </c>
      <c r="BA1490">
        <v>39.571428571428598</v>
      </c>
    </row>
    <row r="1491" spans="1:64" x14ac:dyDescent="0.25">
      <c r="A1491" s="3" t="s">
        <v>173</v>
      </c>
      <c r="B1491" s="3" t="s">
        <v>173</v>
      </c>
      <c r="C1491" s="4">
        <v>39973</v>
      </c>
      <c r="D1491" s="9"/>
      <c r="E1491" s="9"/>
      <c r="F1491" s="10" t="s">
        <v>174</v>
      </c>
      <c r="S1491">
        <v>4.375</v>
      </c>
      <c r="BA1491">
        <v>24.375</v>
      </c>
      <c r="BL1491">
        <v>6.25</v>
      </c>
    </row>
    <row r="1492" spans="1:64" x14ac:dyDescent="0.25">
      <c r="A1492" s="3" t="s">
        <v>173</v>
      </c>
      <c r="B1492" s="3" t="s">
        <v>173</v>
      </c>
      <c r="C1492" s="4">
        <v>40000</v>
      </c>
      <c r="D1492" s="9"/>
      <c r="E1492" s="9"/>
      <c r="F1492" s="10" t="s">
        <v>174</v>
      </c>
      <c r="S1492">
        <v>4.375</v>
      </c>
      <c r="BA1492">
        <v>24.375</v>
      </c>
      <c r="BL1492">
        <v>9.0374999999999996</v>
      </c>
    </row>
    <row r="1493" spans="1:64" x14ac:dyDescent="0.25">
      <c r="A1493" s="3" t="s">
        <v>173</v>
      </c>
      <c r="B1493" s="3" t="s">
        <v>173</v>
      </c>
      <c r="C1493" s="4">
        <v>40031</v>
      </c>
      <c r="D1493" s="9"/>
      <c r="E1493" s="9"/>
      <c r="F1493" s="10" t="s">
        <v>174</v>
      </c>
      <c r="BA1493">
        <v>66.3</v>
      </c>
      <c r="BL1493">
        <v>9.5</v>
      </c>
    </row>
    <row r="1494" spans="1:64" x14ac:dyDescent="0.25">
      <c r="A1494" s="3" t="s">
        <v>173</v>
      </c>
      <c r="B1494" s="3" t="s">
        <v>173</v>
      </c>
      <c r="C1494" s="4">
        <v>40039</v>
      </c>
      <c r="D1494" s="9"/>
      <c r="E1494" s="9"/>
      <c r="F1494" s="10" t="s">
        <v>174</v>
      </c>
      <c r="BA1494">
        <v>72.125</v>
      </c>
      <c r="BL1494">
        <v>9.6666666669999994</v>
      </c>
    </row>
    <row r="1495" spans="1:64" x14ac:dyDescent="0.25">
      <c r="A1495" s="3" t="s">
        <v>173</v>
      </c>
      <c r="B1495" s="3" t="s">
        <v>173</v>
      </c>
      <c r="C1495" s="4">
        <v>40049</v>
      </c>
      <c r="D1495" s="9"/>
      <c r="E1495" s="9"/>
      <c r="F1495" s="10" t="s">
        <v>174</v>
      </c>
      <c r="BA1495">
        <v>80.75</v>
      </c>
      <c r="BL1495">
        <v>9.6666666669999994</v>
      </c>
    </row>
    <row r="1496" spans="1:64" x14ac:dyDescent="0.25">
      <c r="A1496" s="3" t="s">
        <v>173</v>
      </c>
      <c r="B1496" s="3" t="s">
        <v>173</v>
      </c>
      <c r="C1496" s="4">
        <v>40070</v>
      </c>
      <c r="D1496" s="9"/>
      <c r="E1496" s="9"/>
      <c r="F1496" s="10" t="s">
        <v>174</v>
      </c>
      <c r="BA1496">
        <v>85.375</v>
      </c>
    </row>
    <row r="1497" spans="1:64" x14ac:dyDescent="0.25">
      <c r="A1497" s="3" t="s">
        <v>173</v>
      </c>
      <c r="B1497" s="3" t="s">
        <v>173</v>
      </c>
      <c r="C1497" s="4">
        <v>40087</v>
      </c>
      <c r="D1497" s="9"/>
      <c r="E1497" s="9"/>
      <c r="F1497" s="10" t="s">
        <v>174</v>
      </c>
      <c r="BA1497">
        <v>92</v>
      </c>
    </row>
    <row r="1498" spans="1:64" x14ac:dyDescent="0.25">
      <c r="A1498" s="3" t="s">
        <v>175</v>
      </c>
      <c r="B1498" s="3" t="s">
        <v>175</v>
      </c>
      <c r="C1498" s="4">
        <v>39973</v>
      </c>
      <c r="D1498" s="9"/>
      <c r="E1498" s="9"/>
      <c r="F1498" s="10" t="s">
        <v>176</v>
      </c>
      <c r="S1498">
        <v>3</v>
      </c>
      <c r="BA1498">
        <v>23</v>
      </c>
      <c r="BL1498">
        <v>6.4375</v>
      </c>
    </row>
    <row r="1499" spans="1:64" x14ac:dyDescent="0.25">
      <c r="A1499" s="3" t="s">
        <v>175</v>
      </c>
      <c r="B1499" s="3" t="s">
        <v>175</v>
      </c>
      <c r="C1499" s="4">
        <v>40000</v>
      </c>
      <c r="D1499" s="9"/>
      <c r="E1499" s="9"/>
      <c r="F1499" s="10" t="s">
        <v>176</v>
      </c>
      <c r="S1499">
        <v>3.625</v>
      </c>
      <c r="BA1499">
        <v>23.625</v>
      </c>
      <c r="BL1499">
        <v>8.4250000000000007</v>
      </c>
    </row>
    <row r="1500" spans="1:64" x14ac:dyDescent="0.25">
      <c r="A1500" s="3" t="s">
        <v>175</v>
      </c>
      <c r="B1500" s="3" t="s">
        <v>175</v>
      </c>
      <c r="C1500" s="4">
        <v>40031</v>
      </c>
      <c r="D1500" s="9"/>
      <c r="E1500" s="9"/>
      <c r="F1500" s="10" t="s">
        <v>176</v>
      </c>
      <c r="BA1500">
        <v>67.174999999999997</v>
      </c>
      <c r="BL1500">
        <v>8.5</v>
      </c>
    </row>
    <row r="1501" spans="1:64" x14ac:dyDescent="0.25">
      <c r="A1501" s="3" t="s">
        <v>175</v>
      </c>
      <c r="B1501" s="3" t="s">
        <v>175</v>
      </c>
      <c r="C1501" s="4">
        <v>40039</v>
      </c>
      <c r="D1501" s="9"/>
      <c r="E1501" s="9"/>
      <c r="F1501" s="10" t="s">
        <v>176</v>
      </c>
      <c r="BA1501">
        <v>71.7</v>
      </c>
      <c r="BL1501">
        <v>8.5</v>
      </c>
    </row>
    <row r="1502" spans="1:64" x14ac:dyDescent="0.25">
      <c r="A1502" s="3" t="s">
        <v>175</v>
      </c>
      <c r="B1502" s="3" t="s">
        <v>175</v>
      </c>
      <c r="C1502" s="4">
        <v>40049</v>
      </c>
      <c r="D1502" s="9"/>
      <c r="E1502" s="9"/>
      <c r="F1502" s="10" t="s">
        <v>176</v>
      </c>
      <c r="BA1502">
        <v>82.125</v>
      </c>
      <c r="BL1502">
        <v>8.5</v>
      </c>
    </row>
    <row r="1503" spans="1:64" x14ac:dyDescent="0.25">
      <c r="A1503" s="57" t="s">
        <v>175</v>
      </c>
      <c r="B1503" s="57" t="s">
        <v>175</v>
      </c>
      <c r="C1503" s="9">
        <v>40070</v>
      </c>
      <c r="D1503" s="9"/>
      <c r="E1503" s="9"/>
      <c r="F1503" s="10" t="s">
        <v>176</v>
      </c>
      <c r="BA1503">
        <v>86.25</v>
      </c>
      <c r="BL1503">
        <v>8.8571428569999995</v>
      </c>
    </row>
    <row r="1504" spans="1:64" x14ac:dyDescent="0.25">
      <c r="A1504" s="3" t="s">
        <v>175</v>
      </c>
      <c r="B1504" s="3" t="s">
        <v>175</v>
      </c>
      <c r="C1504" s="4">
        <v>40087</v>
      </c>
      <c r="D1504" s="9"/>
      <c r="E1504" s="9"/>
      <c r="F1504" s="10" t="s">
        <v>176</v>
      </c>
      <c r="BA1504">
        <v>92</v>
      </c>
    </row>
    <row r="1505" spans="1:64" x14ac:dyDescent="0.25">
      <c r="A1505" s="3" t="s">
        <v>177</v>
      </c>
      <c r="B1505" s="3" t="s">
        <v>177</v>
      </c>
      <c r="C1505" s="4">
        <v>39973</v>
      </c>
      <c r="D1505" s="9"/>
      <c r="E1505" s="9"/>
      <c r="F1505" s="10" t="s">
        <v>178</v>
      </c>
      <c r="S1505">
        <v>6.125</v>
      </c>
      <c r="BA1505">
        <v>25.428571428571399</v>
      </c>
      <c r="BL1505">
        <v>5.5625</v>
      </c>
    </row>
    <row r="1506" spans="1:64" x14ac:dyDescent="0.25">
      <c r="A1506" s="3" t="s">
        <v>177</v>
      </c>
      <c r="B1506" s="3" t="s">
        <v>177</v>
      </c>
      <c r="C1506" s="4">
        <v>40000</v>
      </c>
      <c r="D1506" s="9"/>
      <c r="E1506" s="9"/>
      <c r="F1506" s="10" t="s">
        <v>178</v>
      </c>
      <c r="S1506">
        <v>4.5</v>
      </c>
      <c r="BA1506">
        <v>24.5</v>
      </c>
      <c r="BL1506">
        <v>8.0749999999999993</v>
      </c>
    </row>
    <row r="1507" spans="1:64" x14ac:dyDescent="0.25">
      <c r="A1507" s="3" t="s">
        <v>177</v>
      </c>
      <c r="B1507" s="3" t="s">
        <v>177</v>
      </c>
      <c r="C1507" s="4">
        <v>40031</v>
      </c>
      <c r="D1507" s="9"/>
      <c r="E1507" s="9"/>
      <c r="F1507" s="10" t="s">
        <v>178</v>
      </c>
      <c r="BA1507">
        <v>31.75</v>
      </c>
      <c r="BL1507">
        <v>10.82857143</v>
      </c>
    </row>
    <row r="1508" spans="1:64" x14ac:dyDescent="0.25">
      <c r="A1508" s="3" t="s">
        <v>177</v>
      </c>
      <c r="B1508" s="3" t="s">
        <v>177</v>
      </c>
      <c r="C1508" s="4">
        <v>40039</v>
      </c>
      <c r="D1508" s="9"/>
      <c r="E1508" s="9"/>
      <c r="F1508" s="10" t="s">
        <v>178</v>
      </c>
      <c r="BA1508">
        <v>33.375</v>
      </c>
      <c r="BL1508">
        <v>11.775</v>
      </c>
    </row>
    <row r="1509" spans="1:64" x14ac:dyDescent="0.25">
      <c r="A1509" s="3" t="s">
        <v>177</v>
      </c>
      <c r="B1509" s="3" t="s">
        <v>177</v>
      </c>
      <c r="C1509" s="4">
        <v>40049</v>
      </c>
      <c r="D1509" s="9"/>
      <c r="E1509" s="9"/>
      <c r="F1509" s="10" t="s">
        <v>178</v>
      </c>
      <c r="BA1509">
        <v>39.625</v>
      </c>
      <c r="BL1509">
        <v>13</v>
      </c>
    </row>
    <row r="1510" spans="1:64" x14ac:dyDescent="0.25">
      <c r="A1510" s="3" t="s">
        <v>177</v>
      </c>
      <c r="B1510" s="3" t="s">
        <v>177</v>
      </c>
      <c r="C1510" s="4">
        <v>40070</v>
      </c>
      <c r="D1510" s="9"/>
      <c r="E1510" s="9"/>
      <c r="F1510" s="10" t="s">
        <v>178</v>
      </c>
      <c r="BA1510">
        <v>63.866666666666703</v>
      </c>
      <c r="BL1510">
        <v>14.16666667</v>
      </c>
    </row>
    <row r="1511" spans="1:64" x14ac:dyDescent="0.25">
      <c r="A1511" s="3" t="s">
        <v>177</v>
      </c>
      <c r="B1511" s="3" t="s">
        <v>177</v>
      </c>
      <c r="C1511" s="4">
        <v>40087</v>
      </c>
      <c r="D1511" s="9"/>
      <c r="E1511" s="9"/>
      <c r="F1511" s="10" t="s">
        <v>178</v>
      </c>
      <c r="BA1511">
        <v>73</v>
      </c>
    </row>
    <row r="1512" spans="1:64" x14ac:dyDescent="0.25">
      <c r="A1512" s="3" t="s">
        <v>179</v>
      </c>
      <c r="B1512" s="3" t="s">
        <v>179</v>
      </c>
      <c r="C1512" s="4">
        <v>39973</v>
      </c>
      <c r="D1512" s="9"/>
      <c r="E1512" s="9"/>
      <c r="F1512" s="10" t="s">
        <v>180</v>
      </c>
      <c r="S1512">
        <v>5.875</v>
      </c>
      <c r="BA1512">
        <v>25.875</v>
      </c>
      <c r="BL1512">
        <v>5.6875</v>
      </c>
    </row>
    <row r="1513" spans="1:64" x14ac:dyDescent="0.25">
      <c r="A1513" s="3" t="s">
        <v>179</v>
      </c>
      <c r="B1513" s="3" t="s">
        <v>179</v>
      </c>
      <c r="C1513" s="4">
        <v>40000</v>
      </c>
      <c r="D1513" s="9"/>
      <c r="E1513" s="9"/>
      <c r="F1513" s="10" t="s">
        <v>180</v>
      </c>
      <c r="S1513">
        <v>5.25</v>
      </c>
      <c r="BA1513">
        <v>25.25</v>
      </c>
      <c r="BL1513">
        <v>7.9249999999999998</v>
      </c>
    </row>
    <row r="1514" spans="1:64" x14ac:dyDescent="0.25">
      <c r="A1514" s="3" t="s">
        <v>179</v>
      </c>
      <c r="B1514" s="3" t="s">
        <v>179</v>
      </c>
      <c r="C1514" s="4">
        <v>40031</v>
      </c>
      <c r="D1514" s="9"/>
      <c r="E1514" s="9"/>
      <c r="F1514" s="10" t="s">
        <v>180</v>
      </c>
      <c r="BA1514">
        <v>55.5</v>
      </c>
      <c r="BL1514">
        <v>8.8333333330000006</v>
      </c>
    </row>
    <row r="1515" spans="1:64" x14ac:dyDescent="0.25">
      <c r="A1515" s="3" t="s">
        <v>179</v>
      </c>
      <c r="B1515" s="3" t="s">
        <v>179</v>
      </c>
      <c r="C1515" s="4">
        <v>40039</v>
      </c>
      <c r="D1515" s="9"/>
      <c r="E1515" s="9"/>
      <c r="F1515" s="10" t="s">
        <v>180</v>
      </c>
      <c r="BA1515">
        <v>65.875</v>
      </c>
      <c r="BL1515">
        <v>8.8333333330000006</v>
      </c>
    </row>
    <row r="1516" spans="1:64" x14ac:dyDescent="0.25">
      <c r="A1516" s="3" t="s">
        <v>179</v>
      </c>
      <c r="B1516" s="3" t="s">
        <v>179</v>
      </c>
      <c r="C1516" s="4">
        <v>40049</v>
      </c>
      <c r="D1516" s="9"/>
      <c r="E1516" s="9"/>
      <c r="F1516" s="10" t="s">
        <v>180</v>
      </c>
      <c r="BA1516">
        <v>73.962500000000006</v>
      </c>
      <c r="BL1516">
        <v>9.1666666669999994</v>
      </c>
    </row>
    <row r="1517" spans="1:64" x14ac:dyDescent="0.25">
      <c r="A1517" s="3" t="s">
        <v>179</v>
      </c>
      <c r="B1517" s="3" t="s">
        <v>179</v>
      </c>
      <c r="C1517" s="4">
        <v>40070</v>
      </c>
      <c r="D1517" s="9"/>
      <c r="E1517" s="9"/>
      <c r="F1517" s="10" t="s">
        <v>180</v>
      </c>
      <c r="BA1517">
        <v>86.285714285714306</v>
      </c>
      <c r="BL1517">
        <v>9.75</v>
      </c>
    </row>
    <row r="1518" spans="1:64" x14ac:dyDescent="0.25">
      <c r="A1518" s="3" t="s">
        <v>179</v>
      </c>
      <c r="B1518" s="3" t="s">
        <v>179</v>
      </c>
      <c r="C1518" s="4">
        <v>40087</v>
      </c>
      <c r="D1518" s="9"/>
      <c r="E1518" s="9"/>
      <c r="F1518" s="10" t="s">
        <v>180</v>
      </c>
      <c r="BA1518">
        <v>91.285714285714306</v>
      </c>
    </row>
    <row r="1519" spans="1:64" x14ac:dyDescent="0.25">
      <c r="A1519" s="3" t="s">
        <v>181</v>
      </c>
      <c r="B1519" s="3" t="s">
        <v>181</v>
      </c>
      <c r="C1519" s="4">
        <v>39973</v>
      </c>
      <c r="D1519" s="9"/>
      <c r="E1519" s="9"/>
      <c r="F1519" s="10" t="s">
        <v>121</v>
      </c>
      <c r="S1519">
        <v>5.375</v>
      </c>
      <c r="BA1519">
        <v>25.375</v>
      </c>
      <c r="BL1519">
        <v>6</v>
      </c>
    </row>
    <row r="1520" spans="1:64" x14ac:dyDescent="0.25">
      <c r="A1520" s="3" t="s">
        <v>181</v>
      </c>
      <c r="B1520" s="3" t="s">
        <v>181</v>
      </c>
      <c r="C1520" s="4">
        <v>40000</v>
      </c>
      <c r="D1520" s="9"/>
      <c r="E1520" s="9"/>
      <c r="F1520" s="10" t="s">
        <v>121</v>
      </c>
      <c r="S1520">
        <v>5</v>
      </c>
      <c r="BA1520">
        <v>25</v>
      </c>
      <c r="BL1520">
        <v>8.6875</v>
      </c>
    </row>
    <row r="1521" spans="1:64" x14ac:dyDescent="0.25">
      <c r="A1521" s="3" t="s">
        <v>181</v>
      </c>
      <c r="B1521" s="3" t="s">
        <v>181</v>
      </c>
      <c r="C1521" s="4">
        <v>40031</v>
      </c>
      <c r="D1521" s="9"/>
      <c r="E1521" s="9"/>
      <c r="F1521" s="10" t="s">
        <v>121</v>
      </c>
      <c r="BA1521">
        <v>42.714285714285701</v>
      </c>
      <c r="BL1521">
        <v>9.8571428569999995</v>
      </c>
    </row>
    <row r="1522" spans="1:64" x14ac:dyDescent="0.25">
      <c r="A1522" s="3" t="s">
        <v>181</v>
      </c>
      <c r="B1522" s="3" t="s">
        <v>181</v>
      </c>
      <c r="C1522" s="4">
        <v>40039</v>
      </c>
      <c r="D1522" s="9"/>
      <c r="E1522" s="9"/>
      <c r="F1522" s="10" t="s">
        <v>121</v>
      </c>
      <c r="BA1522">
        <v>62</v>
      </c>
      <c r="BL1522">
        <v>10.14285714</v>
      </c>
    </row>
    <row r="1523" spans="1:64" x14ac:dyDescent="0.25">
      <c r="A1523" s="3" t="s">
        <v>181</v>
      </c>
      <c r="B1523" s="3" t="s">
        <v>181</v>
      </c>
      <c r="C1523" s="4">
        <v>40049</v>
      </c>
      <c r="D1523" s="9"/>
      <c r="E1523" s="9"/>
      <c r="F1523" s="10" t="s">
        <v>121</v>
      </c>
      <c r="BA1523">
        <v>68.674999999999997</v>
      </c>
      <c r="BL1523">
        <v>10.28571429</v>
      </c>
    </row>
    <row r="1524" spans="1:64" x14ac:dyDescent="0.25">
      <c r="A1524" s="3" t="s">
        <v>181</v>
      </c>
      <c r="B1524" s="3" t="s">
        <v>181</v>
      </c>
      <c r="C1524" s="4">
        <v>40070</v>
      </c>
      <c r="D1524" s="9"/>
      <c r="E1524" s="9"/>
      <c r="F1524" s="10" t="s">
        <v>121</v>
      </c>
      <c r="BA1524">
        <v>82.857142857142904</v>
      </c>
      <c r="BL1524">
        <v>10.28571429</v>
      </c>
    </row>
    <row r="1525" spans="1:64" x14ac:dyDescent="0.25">
      <c r="A1525" s="3" t="s">
        <v>181</v>
      </c>
      <c r="B1525" s="3" t="s">
        <v>181</v>
      </c>
      <c r="C1525" s="4">
        <v>40087</v>
      </c>
      <c r="D1525" s="9"/>
      <c r="E1525" s="9"/>
      <c r="F1525" s="10" t="s">
        <v>121</v>
      </c>
      <c r="BA1525">
        <v>88.75</v>
      </c>
    </row>
    <row r="1526" spans="1:64" x14ac:dyDescent="0.25">
      <c r="A1526" s="3" t="s">
        <v>182</v>
      </c>
      <c r="B1526" s="3" t="s">
        <v>182</v>
      </c>
      <c r="C1526" s="4">
        <v>39973</v>
      </c>
      <c r="D1526" s="9"/>
      <c r="E1526" s="9"/>
      <c r="F1526" s="10" t="s">
        <v>183</v>
      </c>
      <c r="S1526">
        <v>4</v>
      </c>
      <c r="BA1526">
        <v>24</v>
      </c>
      <c r="BL1526">
        <v>6.3125</v>
      </c>
    </row>
    <row r="1527" spans="1:64" x14ac:dyDescent="0.25">
      <c r="A1527" s="3" t="s">
        <v>182</v>
      </c>
      <c r="B1527" s="3" t="s">
        <v>182</v>
      </c>
      <c r="C1527" s="4">
        <v>40000</v>
      </c>
      <c r="D1527" s="9"/>
      <c r="E1527" s="9"/>
      <c r="F1527" s="10" t="s">
        <v>183</v>
      </c>
      <c r="S1527">
        <v>4.25</v>
      </c>
      <c r="BA1527">
        <v>24.25</v>
      </c>
      <c r="BL1527">
        <v>8.15</v>
      </c>
    </row>
    <row r="1528" spans="1:64" x14ac:dyDescent="0.25">
      <c r="A1528" s="3" t="s">
        <v>182</v>
      </c>
      <c r="B1528" s="3" t="s">
        <v>182</v>
      </c>
      <c r="C1528" s="4">
        <v>40031</v>
      </c>
      <c r="D1528" s="9"/>
      <c r="E1528" s="9"/>
      <c r="F1528" s="10" t="s">
        <v>183</v>
      </c>
      <c r="BA1528">
        <v>66.3125</v>
      </c>
      <c r="BL1528">
        <v>8.7142857140000007</v>
      </c>
    </row>
    <row r="1529" spans="1:64" x14ac:dyDescent="0.25">
      <c r="A1529" s="3" t="s">
        <v>182</v>
      </c>
      <c r="B1529" s="3" t="s">
        <v>182</v>
      </c>
      <c r="C1529" s="4">
        <v>40039</v>
      </c>
      <c r="D1529" s="9"/>
      <c r="E1529" s="9"/>
      <c r="F1529" s="10" t="s">
        <v>183</v>
      </c>
      <c r="BA1529">
        <v>71.5</v>
      </c>
      <c r="BL1529">
        <v>9</v>
      </c>
    </row>
    <row r="1530" spans="1:64" x14ac:dyDescent="0.25">
      <c r="A1530" s="3" t="s">
        <v>182</v>
      </c>
      <c r="B1530" s="3" t="s">
        <v>182</v>
      </c>
      <c r="C1530" s="4">
        <v>40049</v>
      </c>
      <c r="D1530" s="9"/>
      <c r="E1530" s="9"/>
      <c r="F1530" s="10" t="s">
        <v>183</v>
      </c>
      <c r="BA1530">
        <v>81.25</v>
      </c>
      <c r="BL1530">
        <v>9</v>
      </c>
    </row>
    <row r="1531" spans="1:64" x14ac:dyDescent="0.25">
      <c r="A1531" s="3" t="s">
        <v>182</v>
      </c>
      <c r="B1531" s="3" t="s">
        <v>182</v>
      </c>
      <c r="C1531" s="4">
        <v>40070</v>
      </c>
      <c r="D1531" s="9"/>
      <c r="E1531" s="9"/>
      <c r="F1531" s="10" t="s">
        <v>183</v>
      </c>
      <c r="BA1531">
        <v>87</v>
      </c>
      <c r="BL1531">
        <v>9.1666666669999994</v>
      </c>
    </row>
    <row r="1532" spans="1:64" x14ac:dyDescent="0.25">
      <c r="A1532" s="3" t="s">
        <v>182</v>
      </c>
      <c r="B1532" s="3" t="s">
        <v>182</v>
      </c>
      <c r="C1532" s="4">
        <v>40087</v>
      </c>
      <c r="D1532" s="9"/>
      <c r="E1532" s="9"/>
      <c r="F1532" s="10" t="s">
        <v>183</v>
      </c>
      <c r="BA1532">
        <v>91</v>
      </c>
    </row>
    <row r="1533" spans="1:64" x14ac:dyDescent="0.25">
      <c r="A1533" s="3" t="s">
        <v>184</v>
      </c>
      <c r="B1533" s="3" t="s">
        <v>184</v>
      </c>
      <c r="C1533" s="4">
        <v>40001</v>
      </c>
      <c r="D1533" s="9"/>
      <c r="E1533" s="9"/>
      <c r="F1533" s="10" t="s">
        <v>157</v>
      </c>
      <c r="S1533">
        <v>5.375</v>
      </c>
      <c r="BA1533">
        <v>25.375</v>
      </c>
      <c r="BL1533">
        <v>4.3125</v>
      </c>
    </row>
    <row r="1534" spans="1:64" x14ac:dyDescent="0.25">
      <c r="A1534" s="3" t="s">
        <v>184</v>
      </c>
      <c r="B1534" s="3" t="s">
        <v>184</v>
      </c>
      <c r="C1534" s="4">
        <v>40018</v>
      </c>
      <c r="D1534" s="9"/>
      <c r="E1534" s="9"/>
      <c r="F1534" s="10" t="s">
        <v>157</v>
      </c>
      <c r="BA1534">
        <v>30.125</v>
      </c>
      <c r="BL1534">
        <v>5.4375</v>
      </c>
    </row>
    <row r="1535" spans="1:64" x14ac:dyDescent="0.25">
      <c r="A1535" s="3" t="s">
        <v>184</v>
      </c>
      <c r="B1535" s="3" t="s">
        <v>184</v>
      </c>
      <c r="C1535" s="4">
        <v>40031</v>
      </c>
      <c r="D1535" s="9"/>
      <c r="E1535" s="9"/>
      <c r="F1535" s="10" t="s">
        <v>157</v>
      </c>
      <c r="BA1535">
        <v>31.875</v>
      </c>
      <c r="BL1535">
        <v>7.2857142860000002</v>
      </c>
    </row>
    <row r="1536" spans="1:64" x14ac:dyDescent="0.25">
      <c r="A1536" s="3" t="s">
        <v>184</v>
      </c>
      <c r="B1536" s="3" t="s">
        <v>184</v>
      </c>
      <c r="C1536" s="4">
        <v>40049</v>
      </c>
      <c r="D1536" s="9"/>
      <c r="E1536" s="9"/>
      <c r="F1536" s="10" t="s">
        <v>157</v>
      </c>
      <c r="BA1536">
        <v>45.375</v>
      </c>
      <c r="BL1536">
        <v>8.2142857140000007</v>
      </c>
    </row>
    <row r="1537" spans="1:64" x14ac:dyDescent="0.25">
      <c r="A1537" s="3" t="s">
        <v>184</v>
      </c>
      <c r="B1537" s="3" t="s">
        <v>184</v>
      </c>
      <c r="C1537" s="4">
        <v>40071</v>
      </c>
      <c r="D1537" s="9"/>
      <c r="E1537" s="9"/>
      <c r="F1537" s="10" t="s">
        <v>157</v>
      </c>
      <c r="BA1537">
        <v>69.0625</v>
      </c>
      <c r="BL1537">
        <v>8.4285714289999998</v>
      </c>
    </row>
    <row r="1538" spans="1:64" x14ac:dyDescent="0.25">
      <c r="A1538" s="3" t="s">
        <v>184</v>
      </c>
      <c r="B1538" s="3" t="s">
        <v>184</v>
      </c>
      <c r="C1538" s="4">
        <v>40087</v>
      </c>
      <c r="D1538" s="9"/>
      <c r="E1538" s="9"/>
      <c r="F1538" s="10" t="s">
        <v>157</v>
      </c>
      <c r="BA1538">
        <v>81.1875</v>
      </c>
    </row>
    <row r="1539" spans="1:64" x14ac:dyDescent="0.25">
      <c r="A1539" s="3" t="s">
        <v>184</v>
      </c>
      <c r="B1539" s="3" t="s">
        <v>184</v>
      </c>
      <c r="C1539" s="4">
        <v>40106</v>
      </c>
      <c r="D1539" s="9"/>
      <c r="E1539" s="9"/>
      <c r="F1539" s="10" t="s">
        <v>157</v>
      </c>
      <c r="BA1539">
        <v>92</v>
      </c>
    </row>
    <row r="1540" spans="1:64" x14ac:dyDescent="0.25">
      <c r="A1540" s="3" t="s">
        <v>185</v>
      </c>
      <c r="B1540" s="3" t="s">
        <v>185</v>
      </c>
      <c r="C1540" s="4">
        <v>40001</v>
      </c>
      <c r="D1540" s="9"/>
      <c r="E1540" s="9"/>
      <c r="F1540" s="10" t="s">
        <v>159</v>
      </c>
      <c r="S1540">
        <v>5.375</v>
      </c>
      <c r="BA1540">
        <v>25.375</v>
      </c>
      <c r="BL1540">
        <v>4.7625000000000002</v>
      </c>
    </row>
    <row r="1541" spans="1:64" x14ac:dyDescent="0.25">
      <c r="A1541" s="3" t="s">
        <v>185</v>
      </c>
      <c r="B1541" s="3" t="s">
        <v>185</v>
      </c>
      <c r="C1541" s="4">
        <v>40018</v>
      </c>
      <c r="D1541" s="9"/>
      <c r="E1541" s="9"/>
      <c r="F1541" s="10" t="s">
        <v>159</v>
      </c>
      <c r="BA1541">
        <v>30.5</v>
      </c>
      <c r="BL1541">
        <v>6.2125000000000004</v>
      </c>
    </row>
    <row r="1542" spans="1:64" x14ac:dyDescent="0.25">
      <c r="A1542" s="3" t="s">
        <v>185</v>
      </c>
      <c r="B1542" s="3" t="s">
        <v>185</v>
      </c>
      <c r="C1542" s="4">
        <v>40031</v>
      </c>
      <c r="D1542" s="9"/>
      <c r="E1542" s="9"/>
      <c r="F1542" s="10" t="s">
        <v>159</v>
      </c>
      <c r="BA1542">
        <v>32.375</v>
      </c>
      <c r="BL1542">
        <v>7.7874999999999996</v>
      </c>
    </row>
    <row r="1543" spans="1:64" x14ac:dyDescent="0.25">
      <c r="A1543" s="3" t="s">
        <v>185</v>
      </c>
      <c r="B1543" s="3" t="s">
        <v>185</v>
      </c>
      <c r="C1543" s="4">
        <v>40049</v>
      </c>
      <c r="D1543" s="9"/>
      <c r="E1543" s="9"/>
      <c r="F1543" s="10" t="s">
        <v>159</v>
      </c>
      <c r="BA1543">
        <v>60.125</v>
      </c>
      <c r="BL1543">
        <v>7.875</v>
      </c>
    </row>
    <row r="1544" spans="1:64" x14ac:dyDescent="0.25">
      <c r="A1544" s="3" t="s">
        <v>185</v>
      </c>
      <c r="B1544" s="3" t="s">
        <v>185</v>
      </c>
      <c r="C1544" s="4">
        <v>40071</v>
      </c>
      <c r="D1544" s="9"/>
      <c r="E1544" s="9"/>
      <c r="F1544" s="10" t="s">
        <v>159</v>
      </c>
      <c r="BA1544">
        <v>73.5</v>
      </c>
      <c r="BL1544">
        <v>7.875</v>
      </c>
    </row>
    <row r="1545" spans="1:64" x14ac:dyDescent="0.25">
      <c r="A1545" s="3" t="s">
        <v>185</v>
      </c>
      <c r="B1545" s="3" t="s">
        <v>185</v>
      </c>
      <c r="C1545" s="4">
        <v>40087</v>
      </c>
      <c r="D1545" s="9"/>
      <c r="E1545" s="9"/>
      <c r="F1545" s="10" t="s">
        <v>159</v>
      </c>
      <c r="BA1545">
        <v>81.75</v>
      </c>
    </row>
    <row r="1546" spans="1:64" x14ac:dyDescent="0.25">
      <c r="A1546" s="3" t="s">
        <v>185</v>
      </c>
      <c r="B1546" s="3" t="s">
        <v>185</v>
      </c>
      <c r="C1546" s="4">
        <v>40106</v>
      </c>
      <c r="D1546" s="9"/>
      <c r="E1546" s="9"/>
      <c r="F1546" s="10" t="s">
        <v>159</v>
      </c>
      <c r="BA1546">
        <v>92</v>
      </c>
    </row>
    <row r="1547" spans="1:64" x14ac:dyDescent="0.25">
      <c r="A1547" s="3" t="s">
        <v>187</v>
      </c>
      <c r="B1547" s="3" t="s">
        <v>187</v>
      </c>
      <c r="C1547" s="4">
        <v>40001</v>
      </c>
      <c r="D1547" s="9"/>
      <c r="E1547" s="9"/>
      <c r="F1547" s="10" t="s">
        <v>163</v>
      </c>
      <c r="S1547">
        <v>4.875</v>
      </c>
      <c r="BA1547">
        <v>24.875</v>
      </c>
      <c r="BL1547">
        <v>4.9124999999999996</v>
      </c>
    </row>
    <row r="1548" spans="1:64" x14ac:dyDescent="0.25">
      <c r="A1548" s="3" t="s">
        <v>187</v>
      </c>
      <c r="B1548" s="3" t="s">
        <v>187</v>
      </c>
      <c r="C1548" s="4">
        <v>40018</v>
      </c>
      <c r="D1548" s="9"/>
      <c r="E1548" s="9"/>
      <c r="F1548" s="10" t="s">
        <v>163</v>
      </c>
      <c r="BA1548">
        <v>30.875</v>
      </c>
      <c r="BL1548">
        <v>5.9874999999999998</v>
      </c>
    </row>
    <row r="1549" spans="1:64" x14ac:dyDescent="0.25">
      <c r="A1549" s="3" t="s">
        <v>187</v>
      </c>
      <c r="B1549" s="3" t="s">
        <v>187</v>
      </c>
      <c r="C1549" s="4">
        <v>40031</v>
      </c>
      <c r="D1549" s="9"/>
      <c r="E1549" s="9"/>
      <c r="F1549" s="10" t="s">
        <v>163</v>
      </c>
      <c r="BA1549">
        <v>32.125</v>
      </c>
      <c r="BL1549">
        <v>7.6875</v>
      </c>
    </row>
    <row r="1550" spans="1:64" x14ac:dyDescent="0.25">
      <c r="A1550" s="3" t="s">
        <v>187</v>
      </c>
      <c r="B1550" s="3" t="s">
        <v>187</v>
      </c>
      <c r="C1550" s="4">
        <v>40049</v>
      </c>
      <c r="D1550" s="9"/>
      <c r="E1550" s="9"/>
      <c r="F1550" s="10" t="s">
        <v>163</v>
      </c>
      <c r="BA1550">
        <v>54.5</v>
      </c>
      <c r="BL1550">
        <v>8.25</v>
      </c>
    </row>
    <row r="1551" spans="1:64" x14ac:dyDescent="0.25">
      <c r="A1551" s="3" t="s">
        <v>187</v>
      </c>
      <c r="B1551" s="3" t="s">
        <v>187</v>
      </c>
      <c r="C1551" s="4">
        <v>40071</v>
      </c>
      <c r="D1551" s="9"/>
      <c r="E1551" s="9"/>
      <c r="F1551" s="10" t="s">
        <v>163</v>
      </c>
      <c r="BA1551">
        <v>72.375</v>
      </c>
      <c r="BL1551">
        <v>8.375</v>
      </c>
    </row>
    <row r="1552" spans="1:64" x14ac:dyDescent="0.25">
      <c r="A1552" s="3" t="s">
        <v>187</v>
      </c>
      <c r="B1552" s="3" t="s">
        <v>187</v>
      </c>
      <c r="C1552" s="4">
        <v>40087</v>
      </c>
      <c r="D1552" s="9"/>
      <c r="E1552" s="9"/>
      <c r="F1552" s="10" t="s">
        <v>163</v>
      </c>
      <c r="BA1552">
        <v>84.5</v>
      </c>
    </row>
    <row r="1553" spans="1:64" x14ac:dyDescent="0.25">
      <c r="A1553" s="3" t="s">
        <v>187</v>
      </c>
      <c r="B1553" s="3" t="s">
        <v>187</v>
      </c>
      <c r="C1553" s="4">
        <v>40106</v>
      </c>
      <c r="D1553" s="9"/>
      <c r="E1553" s="9"/>
      <c r="F1553" s="10" t="s">
        <v>163</v>
      </c>
      <c r="BA1553">
        <v>92</v>
      </c>
    </row>
    <row r="1554" spans="1:64" x14ac:dyDescent="0.25">
      <c r="A1554" s="3" t="s">
        <v>186</v>
      </c>
      <c r="B1554" s="3" t="s">
        <v>186</v>
      </c>
      <c r="C1554" s="4">
        <v>40001</v>
      </c>
      <c r="D1554" s="9"/>
      <c r="E1554" s="9"/>
      <c r="F1554" s="10" t="s">
        <v>161</v>
      </c>
      <c r="S1554">
        <v>5.625</v>
      </c>
      <c r="BA1554">
        <v>25.625</v>
      </c>
      <c r="BL1554">
        <v>3.9375</v>
      </c>
    </row>
    <row r="1555" spans="1:64" x14ac:dyDescent="0.25">
      <c r="A1555" s="3" t="s">
        <v>186</v>
      </c>
      <c r="B1555" s="3" t="s">
        <v>186</v>
      </c>
      <c r="C1555" s="4">
        <v>40018</v>
      </c>
      <c r="D1555" s="9"/>
      <c r="E1555" s="9"/>
      <c r="F1555" s="10" t="s">
        <v>161</v>
      </c>
      <c r="BA1555">
        <v>28.5</v>
      </c>
      <c r="BL1555">
        <v>4.8875000000000002</v>
      </c>
    </row>
    <row r="1556" spans="1:64" x14ac:dyDescent="0.25">
      <c r="A1556" s="3" t="s">
        <v>186</v>
      </c>
      <c r="B1556" s="3" t="s">
        <v>186</v>
      </c>
      <c r="C1556" s="4">
        <v>40031</v>
      </c>
      <c r="D1556" s="9"/>
      <c r="E1556" s="9"/>
      <c r="F1556" s="10" t="s">
        <v>161</v>
      </c>
      <c r="BA1556">
        <v>31.125</v>
      </c>
      <c r="BL1556">
        <v>6.5875000000000004</v>
      </c>
    </row>
    <row r="1557" spans="1:64" x14ac:dyDescent="0.25">
      <c r="A1557" s="3" t="s">
        <v>186</v>
      </c>
      <c r="B1557" s="3" t="s">
        <v>186</v>
      </c>
      <c r="C1557" s="4">
        <v>40049</v>
      </c>
      <c r="D1557" s="9"/>
      <c r="E1557" s="9"/>
      <c r="F1557" s="10" t="s">
        <v>161</v>
      </c>
      <c r="BA1557">
        <v>37.625</v>
      </c>
      <c r="BL1557">
        <v>8.25</v>
      </c>
    </row>
    <row r="1558" spans="1:64" x14ac:dyDescent="0.25">
      <c r="A1558" s="3" t="s">
        <v>186</v>
      </c>
      <c r="B1558" s="3" t="s">
        <v>186</v>
      </c>
      <c r="C1558" s="4">
        <v>40071</v>
      </c>
      <c r="D1558" s="9"/>
      <c r="E1558" s="9"/>
      <c r="F1558" s="10" t="s">
        <v>161</v>
      </c>
      <c r="BA1558">
        <v>68.0625</v>
      </c>
      <c r="BL1558">
        <v>8.4285714289999998</v>
      </c>
    </row>
    <row r="1559" spans="1:64" x14ac:dyDescent="0.25">
      <c r="A1559" s="3" t="s">
        <v>186</v>
      </c>
      <c r="B1559" s="3" t="s">
        <v>186</v>
      </c>
      <c r="C1559" s="4">
        <v>40087</v>
      </c>
      <c r="D1559" s="9"/>
      <c r="E1559" s="9"/>
      <c r="F1559" s="10" t="s">
        <v>161</v>
      </c>
      <c r="BA1559">
        <v>80.75</v>
      </c>
    </row>
    <row r="1560" spans="1:64" x14ac:dyDescent="0.25">
      <c r="A1560" s="3" t="s">
        <v>186</v>
      </c>
      <c r="B1560" s="3" t="s">
        <v>186</v>
      </c>
      <c r="C1560" s="4">
        <v>40106</v>
      </c>
      <c r="D1560" s="9"/>
      <c r="E1560" s="9"/>
      <c r="F1560" s="10" t="s">
        <v>161</v>
      </c>
      <c r="BA1560">
        <v>92</v>
      </c>
    </row>
    <row r="1561" spans="1:64" x14ac:dyDescent="0.25">
      <c r="A1561" s="3" t="s">
        <v>188</v>
      </c>
      <c r="B1561" s="3" t="s">
        <v>188</v>
      </c>
      <c r="C1561" s="4">
        <v>40001</v>
      </c>
      <c r="D1561" s="9"/>
      <c r="E1561" s="9"/>
      <c r="F1561" s="10" t="s">
        <v>165</v>
      </c>
      <c r="S1561">
        <v>4.875</v>
      </c>
      <c r="BA1561">
        <v>24.875</v>
      </c>
      <c r="BL1561">
        <v>5.1875</v>
      </c>
    </row>
    <row r="1562" spans="1:64" x14ac:dyDescent="0.25">
      <c r="A1562" s="3" t="s">
        <v>188</v>
      </c>
      <c r="B1562" s="3" t="s">
        <v>188</v>
      </c>
      <c r="C1562" s="4">
        <v>40018</v>
      </c>
      <c r="D1562" s="9"/>
      <c r="E1562" s="9"/>
      <c r="F1562" s="10" t="s">
        <v>165</v>
      </c>
      <c r="BA1562">
        <v>31.375</v>
      </c>
      <c r="BL1562">
        <v>6.0875000000000004</v>
      </c>
    </row>
    <row r="1563" spans="1:64" x14ac:dyDescent="0.25">
      <c r="A1563" s="3" t="s">
        <v>188</v>
      </c>
      <c r="B1563" s="3" t="s">
        <v>188</v>
      </c>
      <c r="C1563" s="4">
        <v>40031</v>
      </c>
      <c r="D1563" s="9"/>
      <c r="E1563" s="9"/>
      <c r="F1563" s="10" t="s">
        <v>165</v>
      </c>
      <c r="BA1563">
        <v>32</v>
      </c>
      <c r="BL1563">
        <v>6.7714285710000004</v>
      </c>
    </row>
    <row r="1564" spans="1:64" x14ac:dyDescent="0.25">
      <c r="A1564" s="3" t="s">
        <v>188</v>
      </c>
      <c r="B1564" s="3" t="s">
        <v>188</v>
      </c>
      <c r="C1564" s="4">
        <v>40049</v>
      </c>
      <c r="D1564" s="9"/>
      <c r="E1564" s="9"/>
      <c r="F1564" s="10" t="s">
        <v>165</v>
      </c>
      <c r="BA1564">
        <v>62</v>
      </c>
      <c r="BL1564">
        <v>7.8333333329999997</v>
      </c>
    </row>
    <row r="1565" spans="1:64" x14ac:dyDescent="0.25">
      <c r="A1565" s="3" t="s">
        <v>188</v>
      </c>
      <c r="B1565" s="3" t="s">
        <v>188</v>
      </c>
      <c r="C1565" s="4">
        <v>40071</v>
      </c>
      <c r="D1565" s="9"/>
      <c r="E1565" s="9"/>
      <c r="F1565" s="10" t="s">
        <v>165</v>
      </c>
      <c r="BA1565">
        <v>75.275000000000006</v>
      </c>
      <c r="BL1565">
        <v>8.3333333330000006</v>
      </c>
    </row>
    <row r="1566" spans="1:64" x14ac:dyDescent="0.25">
      <c r="A1566" s="3" t="s">
        <v>188</v>
      </c>
      <c r="B1566" s="3" t="s">
        <v>188</v>
      </c>
      <c r="C1566" s="4">
        <v>40087</v>
      </c>
      <c r="D1566" s="9"/>
      <c r="E1566" s="9"/>
      <c r="F1566" s="10" t="s">
        <v>165</v>
      </c>
      <c r="BA1566">
        <v>85.5</v>
      </c>
    </row>
    <row r="1567" spans="1:64" x14ac:dyDescent="0.25">
      <c r="A1567" s="3" t="s">
        <v>188</v>
      </c>
      <c r="B1567" s="3" t="s">
        <v>188</v>
      </c>
      <c r="C1567" s="4">
        <v>40106</v>
      </c>
      <c r="D1567" s="9"/>
      <c r="E1567" s="9"/>
      <c r="F1567" s="10" t="s">
        <v>165</v>
      </c>
      <c r="BA1567">
        <v>92</v>
      </c>
    </row>
    <row r="1568" spans="1:64" x14ac:dyDescent="0.25">
      <c r="A1568" s="3" t="s">
        <v>189</v>
      </c>
      <c r="B1568" s="3" t="s">
        <v>189</v>
      </c>
      <c r="C1568" s="4">
        <v>40001</v>
      </c>
      <c r="D1568" s="9"/>
      <c r="E1568" s="9"/>
      <c r="F1568" s="10" t="s">
        <v>167</v>
      </c>
      <c r="S1568">
        <v>5.875</v>
      </c>
      <c r="BA1568">
        <v>25.875</v>
      </c>
      <c r="BL1568">
        <v>4.3</v>
      </c>
    </row>
    <row r="1569" spans="1:64" x14ac:dyDescent="0.25">
      <c r="A1569" s="3" t="s">
        <v>189</v>
      </c>
      <c r="B1569" s="3" t="s">
        <v>189</v>
      </c>
      <c r="C1569" s="4">
        <v>40018</v>
      </c>
      <c r="D1569" s="9"/>
      <c r="E1569" s="9"/>
      <c r="F1569" s="10" t="s">
        <v>167</v>
      </c>
      <c r="BA1569">
        <v>30.5</v>
      </c>
      <c r="BL1569">
        <v>6.1375000000000002</v>
      </c>
    </row>
    <row r="1570" spans="1:64" x14ac:dyDescent="0.25">
      <c r="A1570" s="3" t="s">
        <v>189</v>
      </c>
      <c r="B1570" s="3" t="s">
        <v>189</v>
      </c>
      <c r="C1570" s="4">
        <v>40031</v>
      </c>
      <c r="D1570" s="9"/>
      <c r="E1570" s="9"/>
      <c r="F1570" s="10" t="s">
        <v>167</v>
      </c>
      <c r="BA1570">
        <v>31.625</v>
      </c>
      <c r="BL1570">
        <v>7.3624999999999998</v>
      </c>
    </row>
    <row r="1571" spans="1:64" x14ac:dyDescent="0.25">
      <c r="A1571" s="57" t="s">
        <v>189</v>
      </c>
      <c r="B1571" s="57" t="s">
        <v>189</v>
      </c>
      <c r="C1571" s="9">
        <v>40049</v>
      </c>
      <c r="D1571" s="9"/>
      <c r="E1571" s="9"/>
      <c r="F1571" s="10" t="s">
        <v>167</v>
      </c>
      <c r="BA1571">
        <v>39</v>
      </c>
      <c r="BL1571">
        <v>8.5500000000000007</v>
      </c>
    </row>
    <row r="1572" spans="1:64" x14ac:dyDescent="0.25">
      <c r="A1572" s="3" t="s">
        <v>189</v>
      </c>
      <c r="B1572" s="3" t="s">
        <v>189</v>
      </c>
      <c r="C1572" s="4">
        <v>40071</v>
      </c>
      <c r="D1572" s="9"/>
      <c r="E1572" s="9"/>
      <c r="F1572" s="10" t="s">
        <v>167</v>
      </c>
      <c r="BA1572">
        <v>67.587500000000006</v>
      </c>
      <c r="BL1572">
        <v>9.5</v>
      </c>
    </row>
    <row r="1573" spans="1:64" x14ac:dyDescent="0.25">
      <c r="A1573" s="3" t="s">
        <v>189</v>
      </c>
      <c r="B1573" s="3" t="s">
        <v>189</v>
      </c>
      <c r="C1573" s="4">
        <v>40087</v>
      </c>
      <c r="D1573" s="9"/>
      <c r="E1573" s="9"/>
      <c r="F1573" s="10" t="s">
        <v>167</v>
      </c>
      <c r="BA1573">
        <v>82.375</v>
      </c>
    </row>
    <row r="1574" spans="1:64" x14ac:dyDescent="0.25">
      <c r="A1574" s="3" t="s">
        <v>189</v>
      </c>
      <c r="B1574" s="3" t="s">
        <v>189</v>
      </c>
      <c r="C1574" s="4">
        <v>40106</v>
      </c>
      <c r="D1574" s="9"/>
      <c r="E1574" s="9"/>
      <c r="F1574" s="10" t="s">
        <v>167</v>
      </c>
      <c r="BA1574">
        <v>90.5</v>
      </c>
    </row>
    <row r="1575" spans="1:64" x14ac:dyDescent="0.25">
      <c r="A1575" s="3" t="s">
        <v>190</v>
      </c>
      <c r="B1575" s="3" t="s">
        <v>190</v>
      </c>
      <c r="C1575" s="4">
        <v>40001</v>
      </c>
      <c r="D1575" s="9"/>
      <c r="E1575" s="9"/>
      <c r="F1575" s="10" t="s">
        <v>99</v>
      </c>
      <c r="S1575">
        <v>5.25</v>
      </c>
      <c r="BA1575">
        <v>25.25</v>
      </c>
      <c r="BL1575">
        <v>5.1749999999999998</v>
      </c>
    </row>
    <row r="1576" spans="1:64" x14ac:dyDescent="0.25">
      <c r="A1576" s="3" t="s">
        <v>190</v>
      </c>
      <c r="B1576" s="3" t="s">
        <v>190</v>
      </c>
      <c r="C1576" s="4">
        <v>40018</v>
      </c>
      <c r="D1576" s="9"/>
      <c r="E1576" s="9"/>
      <c r="F1576" s="10" t="s">
        <v>99</v>
      </c>
      <c r="BA1576">
        <v>30.714285714285701</v>
      </c>
      <c r="BL1576">
        <v>7.371428571</v>
      </c>
    </row>
    <row r="1577" spans="1:64" x14ac:dyDescent="0.25">
      <c r="A1577" s="3" t="s">
        <v>190</v>
      </c>
      <c r="B1577" s="3" t="s">
        <v>190</v>
      </c>
      <c r="C1577" s="4">
        <v>40031</v>
      </c>
      <c r="D1577" s="9"/>
      <c r="E1577" s="9"/>
      <c r="F1577" s="10" t="s">
        <v>99</v>
      </c>
      <c r="BA1577">
        <v>31.75</v>
      </c>
      <c r="BL1577">
        <v>8.125</v>
      </c>
    </row>
    <row r="1578" spans="1:64" x14ac:dyDescent="0.25">
      <c r="A1578" s="3" t="s">
        <v>190</v>
      </c>
      <c r="B1578" s="3" t="s">
        <v>190</v>
      </c>
      <c r="C1578" s="4">
        <v>40049</v>
      </c>
      <c r="D1578" s="9"/>
      <c r="E1578" s="9"/>
      <c r="F1578" s="10" t="s">
        <v>99</v>
      </c>
      <c r="BA1578">
        <v>51.375</v>
      </c>
      <c r="BL1578">
        <v>9.3125</v>
      </c>
    </row>
    <row r="1579" spans="1:64" x14ac:dyDescent="0.25">
      <c r="A1579" s="3" t="s">
        <v>190</v>
      </c>
      <c r="B1579" s="3" t="s">
        <v>190</v>
      </c>
      <c r="C1579" s="4">
        <v>40071</v>
      </c>
      <c r="D1579" s="9"/>
      <c r="E1579" s="9"/>
      <c r="F1579" s="10" t="s">
        <v>99</v>
      </c>
      <c r="BA1579">
        <v>71.962500000000006</v>
      </c>
      <c r="BL1579">
        <v>9.5714285710000002</v>
      </c>
    </row>
    <row r="1580" spans="1:64" x14ac:dyDescent="0.25">
      <c r="A1580" s="3" t="s">
        <v>190</v>
      </c>
      <c r="B1580" s="3" t="s">
        <v>190</v>
      </c>
      <c r="C1580" s="4">
        <v>40087</v>
      </c>
      <c r="D1580" s="9"/>
      <c r="E1580" s="9"/>
      <c r="F1580" s="10" t="s">
        <v>99</v>
      </c>
      <c r="BA1580">
        <v>82.75</v>
      </c>
    </row>
    <row r="1581" spans="1:64" x14ac:dyDescent="0.25">
      <c r="A1581" s="3" t="s">
        <v>190</v>
      </c>
      <c r="B1581" s="3" t="s">
        <v>190</v>
      </c>
      <c r="C1581" s="4">
        <v>40106</v>
      </c>
      <c r="D1581" s="9"/>
      <c r="E1581" s="9"/>
      <c r="F1581" s="10" t="s">
        <v>99</v>
      </c>
      <c r="BA1581">
        <v>92</v>
      </c>
    </row>
    <row r="1582" spans="1:64" x14ac:dyDescent="0.25">
      <c r="A1582" s="3" t="s">
        <v>191</v>
      </c>
      <c r="B1582" s="3" t="s">
        <v>191</v>
      </c>
      <c r="C1582" s="4">
        <v>40001</v>
      </c>
      <c r="D1582" s="9"/>
      <c r="E1582" s="9"/>
      <c r="F1582" s="10" t="s">
        <v>170</v>
      </c>
      <c r="S1582">
        <v>4.625</v>
      </c>
      <c r="BA1582">
        <v>24.625</v>
      </c>
      <c r="BL1582">
        <v>5.1624999999999996</v>
      </c>
    </row>
    <row r="1583" spans="1:64" x14ac:dyDescent="0.25">
      <c r="A1583" s="3" t="s">
        <v>191</v>
      </c>
      <c r="B1583" s="3" t="s">
        <v>191</v>
      </c>
      <c r="C1583" s="4">
        <v>40018</v>
      </c>
      <c r="D1583" s="9"/>
      <c r="E1583" s="9"/>
      <c r="F1583" s="10" t="s">
        <v>170</v>
      </c>
      <c r="BA1583">
        <v>30.375</v>
      </c>
      <c r="BL1583">
        <v>6.2125000000000004</v>
      </c>
    </row>
    <row r="1584" spans="1:64" x14ac:dyDescent="0.25">
      <c r="A1584" s="3" t="s">
        <v>191</v>
      </c>
      <c r="B1584" s="3" t="s">
        <v>191</v>
      </c>
      <c r="C1584" s="4">
        <v>40031</v>
      </c>
      <c r="D1584" s="9"/>
      <c r="E1584" s="9"/>
      <c r="F1584" s="10" t="s">
        <v>170</v>
      </c>
      <c r="BA1584">
        <v>31.5</v>
      </c>
      <c r="BL1584">
        <v>7.4749999999999996</v>
      </c>
    </row>
    <row r="1585" spans="1:64" x14ac:dyDescent="0.25">
      <c r="A1585" s="3" t="s">
        <v>191</v>
      </c>
      <c r="B1585" s="3" t="s">
        <v>191</v>
      </c>
      <c r="C1585" s="4">
        <v>40049</v>
      </c>
      <c r="D1585" s="9"/>
      <c r="E1585" s="9"/>
      <c r="F1585" s="10" t="s">
        <v>170</v>
      </c>
      <c r="BA1585">
        <v>33.875</v>
      </c>
      <c r="BL1585">
        <v>9.3571428569999995</v>
      </c>
    </row>
    <row r="1586" spans="1:64" x14ac:dyDescent="0.25">
      <c r="A1586" s="3" t="s">
        <v>191</v>
      </c>
      <c r="B1586" s="3" t="s">
        <v>191</v>
      </c>
      <c r="C1586" s="4">
        <v>40071</v>
      </c>
      <c r="D1586" s="9"/>
      <c r="E1586" s="9"/>
      <c r="F1586" s="10" t="s">
        <v>170</v>
      </c>
      <c r="BA1586">
        <v>53.5</v>
      </c>
      <c r="BL1586">
        <v>9.8571428569999995</v>
      </c>
    </row>
    <row r="1587" spans="1:64" x14ac:dyDescent="0.25">
      <c r="A1587" s="3" t="s">
        <v>191</v>
      </c>
      <c r="B1587" s="3" t="s">
        <v>191</v>
      </c>
      <c r="C1587" s="4">
        <v>40087</v>
      </c>
      <c r="D1587" s="9"/>
      <c r="E1587" s="9"/>
      <c r="F1587" s="10" t="s">
        <v>170</v>
      </c>
      <c r="BA1587">
        <v>71.742857142857105</v>
      </c>
    </row>
    <row r="1588" spans="1:64" x14ac:dyDescent="0.25">
      <c r="A1588" s="3" t="s">
        <v>191</v>
      </c>
      <c r="B1588" s="3" t="s">
        <v>191</v>
      </c>
      <c r="C1588" s="4">
        <v>40106</v>
      </c>
      <c r="D1588" s="9"/>
      <c r="E1588" s="9"/>
      <c r="F1588" s="10" t="s">
        <v>170</v>
      </c>
      <c r="BA1588">
        <v>84.6666666666667</v>
      </c>
    </row>
    <row r="1589" spans="1:64" x14ac:dyDescent="0.25">
      <c r="A1589" s="3" t="s">
        <v>192</v>
      </c>
      <c r="B1589" s="3" t="s">
        <v>192</v>
      </c>
      <c r="C1589" s="4">
        <v>40001</v>
      </c>
      <c r="D1589" s="9"/>
      <c r="E1589" s="9"/>
      <c r="F1589" s="10" t="s">
        <v>193</v>
      </c>
      <c r="S1589">
        <v>5.25</v>
      </c>
      <c r="BA1589">
        <v>25.25</v>
      </c>
      <c r="BL1589">
        <v>4.5750000000000002</v>
      </c>
    </row>
    <row r="1590" spans="1:64" x14ac:dyDescent="0.25">
      <c r="A1590" s="3" t="s">
        <v>192</v>
      </c>
      <c r="B1590" s="3" t="s">
        <v>192</v>
      </c>
      <c r="C1590" s="4">
        <v>40018</v>
      </c>
      <c r="D1590" s="9"/>
      <c r="E1590" s="9"/>
      <c r="F1590" s="10" t="s">
        <v>193</v>
      </c>
      <c r="BA1590">
        <v>30.625</v>
      </c>
      <c r="BL1590">
        <v>6.6749999999999998</v>
      </c>
    </row>
    <row r="1591" spans="1:64" x14ac:dyDescent="0.25">
      <c r="A1591" s="3" t="s">
        <v>192</v>
      </c>
      <c r="B1591" s="3" t="s">
        <v>192</v>
      </c>
      <c r="C1591" s="4">
        <v>40031</v>
      </c>
      <c r="D1591" s="9"/>
      <c r="E1591" s="9"/>
      <c r="F1591" s="10" t="s">
        <v>193</v>
      </c>
      <c r="BA1591">
        <v>32.375</v>
      </c>
      <c r="BL1591">
        <v>7.875</v>
      </c>
    </row>
    <row r="1592" spans="1:64" x14ac:dyDescent="0.25">
      <c r="A1592" s="3" t="s">
        <v>192</v>
      </c>
      <c r="B1592" s="3" t="s">
        <v>192</v>
      </c>
      <c r="C1592" s="4">
        <v>40049</v>
      </c>
      <c r="D1592" s="9"/>
      <c r="E1592" s="9"/>
      <c r="F1592" s="10" t="s">
        <v>193</v>
      </c>
      <c r="BA1592">
        <v>56.375</v>
      </c>
      <c r="BL1592">
        <v>8.3333333330000006</v>
      </c>
    </row>
    <row r="1593" spans="1:64" x14ac:dyDescent="0.25">
      <c r="A1593" s="3" t="s">
        <v>192</v>
      </c>
      <c r="B1593" s="3" t="s">
        <v>192</v>
      </c>
      <c r="C1593" s="4">
        <v>40071</v>
      </c>
      <c r="D1593" s="9"/>
      <c r="E1593" s="9"/>
      <c r="F1593" s="10" t="s">
        <v>193</v>
      </c>
      <c r="BA1593">
        <v>75.25</v>
      </c>
      <c r="BL1593">
        <v>8.6</v>
      </c>
    </row>
    <row r="1594" spans="1:64" x14ac:dyDescent="0.25">
      <c r="A1594" s="3" t="s">
        <v>192</v>
      </c>
      <c r="B1594" s="3" t="s">
        <v>192</v>
      </c>
      <c r="C1594" s="4">
        <v>40087</v>
      </c>
      <c r="D1594" s="9"/>
      <c r="E1594" s="9"/>
      <c r="F1594" s="10" t="s">
        <v>193</v>
      </c>
      <c r="BA1594">
        <v>80.25</v>
      </c>
    </row>
    <row r="1595" spans="1:64" x14ac:dyDescent="0.25">
      <c r="A1595" s="3" t="s">
        <v>192</v>
      </c>
      <c r="B1595" s="3" t="s">
        <v>192</v>
      </c>
      <c r="C1595" s="4">
        <v>40106</v>
      </c>
      <c r="D1595" s="9"/>
      <c r="E1595" s="9"/>
      <c r="F1595" s="10" t="s">
        <v>193</v>
      </c>
      <c r="BA1595">
        <v>92</v>
      </c>
    </row>
    <row r="1596" spans="1:64" x14ac:dyDescent="0.25">
      <c r="A1596" s="3" t="s">
        <v>194</v>
      </c>
      <c r="B1596" s="3" t="s">
        <v>194</v>
      </c>
      <c r="C1596" s="4">
        <v>40001</v>
      </c>
      <c r="D1596" s="9"/>
      <c r="E1596" s="9"/>
      <c r="F1596" s="10" t="s">
        <v>172</v>
      </c>
      <c r="S1596">
        <v>6.375</v>
      </c>
      <c r="BA1596">
        <v>26.375</v>
      </c>
      <c r="BL1596">
        <v>4.9124999999999996</v>
      </c>
    </row>
    <row r="1597" spans="1:64" x14ac:dyDescent="0.25">
      <c r="A1597" s="3" t="s">
        <v>194</v>
      </c>
      <c r="B1597" s="3" t="s">
        <v>194</v>
      </c>
      <c r="C1597" s="4">
        <v>40018</v>
      </c>
      <c r="D1597" s="9"/>
      <c r="E1597" s="9"/>
      <c r="F1597" s="10" t="s">
        <v>172</v>
      </c>
      <c r="BA1597">
        <v>28.75</v>
      </c>
      <c r="BL1597">
        <v>5.6875</v>
      </c>
    </row>
    <row r="1598" spans="1:64" x14ac:dyDescent="0.25">
      <c r="A1598" s="3" t="s">
        <v>194</v>
      </c>
      <c r="B1598" s="3" t="s">
        <v>194</v>
      </c>
      <c r="C1598" s="4">
        <v>40031</v>
      </c>
      <c r="D1598" s="9"/>
      <c r="E1598" s="9"/>
      <c r="F1598" s="10" t="s">
        <v>172</v>
      </c>
      <c r="BA1598">
        <v>29.75</v>
      </c>
      <c r="BL1598">
        <v>6.6142857140000002</v>
      </c>
    </row>
    <row r="1599" spans="1:64" x14ac:dyDescent="0.25">
      <c r="A1599" s="3" t="s">
        <v>194</v>
      </c>
      <c r="B1599" s="3" t="s">
        <v>194</v>
      </c>
      <c r="C1599" s="4">
        <v>40049</v>
      </c>
      <c r="D1599" s="9"/>
      <c r="E1599" s="9"/>
      <c r="F1599" s="10" t="s">
        <v>172</v>
      </c>
      <c r="BA1599">
        <v>30.75</v>
      </c>
      <c r="BL1599">
        <v>9</v>
      </c>
    </row>
    <row r="1600" spans="1:64" x14ac:dyDescent="0.25">
      <c r="A1600" s="3" t="s">
        <v>194</v>
      </c>
      <c r="B1600" s="3" t="s">
        <v>194</v>
      </c>
      <c r="C1600" s="4">
        <v>40071</v>
      </c>
      <c r="D1600" s="9"/>
      <c r="E1600" s="9"/>
      <c r="F1600" s="10" t="s">
        <v>172</v>
      </c>
      <c r="BA1600">
        <v>31.5</v>
      </c>
      <c r="BL1600">
        <v>10.83333333</v>
      </c>
    </row>
    <row r="1601" spans="1:64" x14ac:dyDescent="0.25">
      <c r="A1601" s="3" t="s">
        <v>194</v>
      </c>
      <c r="B1601" s="3" t="s">
        <v>194</v>
      </c>
      <c r="C1601" s="4">
        <v>40087</v>
      </c>
      <c r="D1601" s="9"/>
      <c r="E1601" s="9"/>
      <c r="F1601" s="10" t="s">
        <v>172</v>
      </c>
      <c r="BA1601">
        <v>36.625</v>
      </c>
    </row>
    <row r="1602" spans="1:64" x14ac:dyDescent="0.25">
      <c r="A1602" s="3" t="s">
        <v>194</v>
      </c>
      <c r="B1602" s="3" t="s">
        <v>194</v>
      </c>
      <c r="C1602" s="4">
        <v>40106</v>
      </c>
      <c r="D1602" s="9"/>
      <c r="E1602" s="9"/>
      <c r="F1602" s="10" t="s">
        <v>172</v>
      </c>
      <c r="BA1602">
        <v>53.4</v>
      </c>
    </row>
    <row r="1603" spans="1:64" x14ac:dyDescent="0.25">
      <c r="A1603" s="3" t="s">
        <v>195</v>
      </c>
      <c r="B1603" s="3" t="s">
        <v>195</v>
      </c>
      <c r="C1603" s="4">
        <v>40001</v>
      </c>
      <c r="D1603" s="9"/>
      <c r="E1603" s="9"/>
      <c r="F1603" s="10" t="s">
        <v>174</v>
      </c>
      <c r="S1603">
        <v>5</v>
      </c>
      <c r="BA1603">
        <v>25</v>
      </c>
      <c r="BL1603">
        <v>5</v>
      </c>
    </row>
    <row r="1604" spans="1:64" x14ac:dyDescent="0.25">
      <c r="A1604" s="3" t="s">
        <v>195</v>
      </c>
      <c r="B1604" s="3" t="s">
        <v>195</v>
      </c>
      <c r="C1604" s="4">
        <v>40018</v>
      </c>
      <c r="D1604" s="9"/>
      <c r="E1604" s="9"/>
      <c r="F1604" s="10" t="s">
        <v>174</v>
      </c>
      <c r="BA1604">
        <v>30.25</v>
      </c>
      <c r="BL1604">
        <v>6.5750000000000002</v>
      </c>
    </row>
    <row r="1605" spans="1:64" x14ac:dyDescent="0.25">
      <c r="A1605" s="3" t="s">
        <v>195</v>
      </c>
      <c r="B1605" s="3" t="s">
        <v>195</v>
      </c>
      <c r="C1605" s="4">
        <v>40031</v>
      </c>
      <c r="D1605" s="9"/>
      <c r="E1605" s="9"/>
      <c r="F1605" s="10" t="s">
        <v>174</v>
      </c>
      <c r="BA1605">
        <v>32</v>
      </c>
      <c r="BL1605">
        <v>7.5250000000000004</v>
      </c>
    </row>
    <row r="1606" spans="1:64" x14ac:dyDescent="0.25">
      <c r="A1606" s="3" t="s">
        <v>195</v>
      </c>
      <c r="B1606" s="3" t="s">
        <v>195</v>
      </c>
      <c r="C1606" s="4">
        <v>40049</v>
      </c>
      <c r="D1606" s="9"/>
      <c r="E1606" s="9"/>
      <c r="F1606" s="10" t="s">
        <v>174</v>
      </c>
      <c r="BA1606">
        <v>57</v>
      </c>
      <c r="BL1606">
        <v>8.25</v>
      </c>
    </row>
    <row r="1607" spans="1:64" x14ac:dyDescent="0.25">
      <c r="A1607" s="3" t="s">
        <v>195</v>
      </c>
      <c r="B1607" s="3" t="s">
        <v>195</v>
      </c>
      <c r="C1607" s="4">
        <v>40071</v>
      </c>
      <c r="D1607" s="9"/>
      <c r="E1607" s="9"/>
      <c r="F1607" s="10" t="s">
        <v>174</v>
      </c>
      <c r="BA1607">
        <v>77.75</v>
      </c>
      <c r="BL1607">
        <v>8.25</v>
      </c>
    </row>
    <row r="1608" spans="1:64" x14ac:dyDescent="0.25">
      <c r="A1608" s="3" t="s">
        <v>195</v>
      </c>
      <c r="B1608" s="3" t="s">
        <v>195</v>
      </c>
      <c r="C1608" s="4">
        <v>40087</v>
      </c>
      <c r="D1608" s="9"/>
      <c r="E1608" s="9"/>
      <c r="F1608" s="10" t="s">
        <v>174</v>
      </c>
      <c r="BA1608">
        <v>85.75</v>
      </c>
    </row>
    <row r="1609" spans="1:64" x14ac:dyDescent="0.25">
      <c r="A1609" s="3" t="s">
        <v>195</v>
      </c>
      <c r="B1609" s="3" t="s">
        <v>195</v>
      </c>
      <c r="C1609" s="4">
        <v>40106</v>
      </c>
      <c r="D1609" s="9"/>
      <c r="E1609" s="9"/>
      <c r="F1609" s="10" t="s">
        <v>174</v>
      </c>
      <c r="BA1609">
        <v>92</v>
      </c>
    </row>
    <row r="1610" spans="1:64" x14ac:dyDescent="0.25">
      <c r="A1610" s="3" t="s">
        <v>196</v>
      </c>
      <c r="B1610" s="3" t="s">
        <v>196</v>
      </c>
      <c r="C1610" s="4">
        <v>40001</v>
      </c>
      <c r="D1610" s="9"/>
      <c r="E1610" s="9"/>
      <c r="F1610" s="10" t="s">
        <v>176</v>
      </c>
      <c r="S1610">
        <v>4.75</v>
      </c>
      <c r="BA1610">
        <v>24.75</v>
      </c>
      <c r="BL1610">
        <v>4.4375</v>
      </c>
    </row>
    <row r="1611" spans="1:64" x14ac:dyDescent="0.25">
      <c r="A1611" s="3" t="s">
        <v>196</v>
      </c>
      <c r="B1611" s="3" t="s">
        <v>196</v>
      </c>
      <c r="C1611" s="4">
        <v>40018</v>
      </c>
      <c r="D1611" s="9"/>
      <c r="E1611" s="9"/>
      <c r="F1611" s="10" t="s">
        <v>176</v>
      </c>
      <c r="BA1611">
        <v>31.375</v>
      </c>
      <c r="BL1611">
        <v>6.2374999999999998</v>
      </c>
    </row>
    <row r="1612" spans="1:64" x14ac:dyDescent="0.25">
      <c r="A1612" s="3" t="s">
        <v>196</v>
      </c>
      <c r="B1612" s="3" t="s">
        <v>196</v>
      </c>
      <c r="C1612" s="4">
        <v>40031</v>
      </c>
      <c r="D1612" s="9"/>
      <c r="E1612" s="9"/>
      <c r="F1612" s="10" t="s">
        <v>176</v>
      </c>
      <c r="BA1612">
        <v>32.375</v>
      </c>
      <c r="BL1612">
        <v>7.2625000000000002</v>
      </c>
    </row>
    <row r="1613" spans="1:64" x14ac:dyDescent="0.25">
      <c r="A1613" s="3" t="s">
        <v>196</v>
      </c>
      <c r="B1613" s="3" t="s">
        <v>196</v>
      </c>
      <c r="C1613" s="4">
        <v>40049</v>
      </c>
      <c r="D1613" s="9"/>
      <c r="E1613" s="9"/>
      <c r="F1613" s="10" t="s">
        <v>176</v>
      </c>
      <c r="BA1613">
        <v>54.875</v>
      </c>
      <c r="BL1613">
        <v>7.75</v>
      </c>
    </row>
    <row r="1614" spans="1:64" x14ac:dyDescent="0.25">
      <c r="A1614" s="3" t="s">
        <v>196</v>
      </c>
      <c r="B1614" s="3" t="s">
        <v>196</v>
      </c>
      <c r="C1614" s="4">
        <v>40071</v>
      </c>
      <c r="D1614" s="9"/>
      <c r="E1614" s="9"/>
      <c r="F1614" s="10" t="s">
        <v>176</v>
      </c>
      <c r="BA1614">
        <v>74.25</v>
      </c>
      <c r="BL1614">
        <v>7.75</v>
      </c>
    </row>
    <row r="1615" spans="1:64" x14ac:dyDescent="0.25">
      <c r="A1615" s="3" t="s">
        <v>196</v>
      </c>
      <c r="B1615" s="3" t="s">
        <v>196</v>
      </c>
      <c r="C1615" s="4">
        <v>40087</v>
      </c>
      <c r="D1615" s="9"/>
      <c r="E1615" s="9"/>
      <c r="F1615" s="10" t="s">
        <v>176</v>
      </c>
      <c r="BA1615">
        <v>82.3125</v>
      </c>
    </row>
    <row r="1616" spans="1:64" x14ac:dyDescent="0.25">
      <c r="A1616" s="3" t="s">
        <v>196</v>
      </c>
      <c r="B1616" s="3" t="s">
        <v>196</v>
      </c>
      <c r="C1616" s="4">
        <v>40106</v>
      </c>
      <c r="D1616" s="9"/>
      <c r="E1616" s="9"/>
      <c r="F1616" s="10" t="s">
        <v>176</v>
      </c>
      <c r="BA1616">
        <v>92.142857142857096</v>
      </c>
    </row>
    <row r="1617" spans="1:64" x14ac:dyDescent="0.25">
      <c r="A1617" s="3" t="s">
        <v>197</v>
      </c>
      <c r="B1617" s="3" t="s">
        <v>197</v>
      </c>
      <c r="C1617" s="4">
        <v>40001</v>
      </c>
      <c r="D1617" s="9"/>
      <c r="E1617" s="9"/>
      <c r="F1617" s="10" t="s">
        <v>178</v>
      </c>
      <c r="S1617">
        <v>6.125</v>
      </c>
      <c r="BA1617">
        <v>26.125</v>
      </c>
      <c r="BL1617">
        <v>4.5125000000000002</v>
      </c>
    </row>
    <row r="1618" spans="1:64" x14ac:dyDescent="0.25">
      <c r="A1618" s="3" t="s">
        <v>197</v>
      </c>
      <c r="B1618" s="3" t="s">
        <v>197</v>
      </c>
      <c r="C1618" s="4">
        <v>40018</v>
      </c>
      <c r="D1618" s="9"/>
      <c r="E1618" s="9"/>
      <c r="F1618" s="10" t="s">
        <v>178</v>
      </c>
      <c r="BA1618">
        <v>28.75</v>
      </c>
      <c r="BL1618">
        <v>5.5625</v>
      </c>
    </row>
    <row r="1619" spans="1:64" x14ac:dyDescent="0.25">
      <c r="A1619" s="3" t="s">
        <v>197</v>
      </c>
      <c r="B1619" s="3" t="s">
        <v>197</v>
      </c>
      <c r="C1619" s="4">
        <v>40031</v>
      </c>
      <c r="D1619" s="9"/>
      <c r="E1619" s="9"/>
      <c r="F1619" s="10" t="s">
        <v>178</v>
      </c>
      <c r="BA1619">
        <v>30.125</v>
      </c>
      <c r="BL1619">
        <v>7.1</v>
      </c>
    </row>
    <row r="1620" spans="1:64" x14ac:dyDescent="0.25">
      <c r="A1620" s="3" t="s">
        <v>197</v>
      </c>
      <c r="B1620" s="3" t="s">
        <v>197</v>
      </c>
      <c r="C1620" s="4">
        <v>40049</v>
      </c>
      <c r="D1620" s="9"/>
      <c r="E1620" s="9"/>
      <c r="F1620" s="10" t="s">
        <v>178</v>
      </c>
      <c r="BA1620">
        <v>31.5</v>
      </c>
      <c r="BL1620">
        <v>9.0142857139999997</v>
      </c>
    </row>
    <row r="1621" spans="1:64" x14ac:dyDescent="0.25">
      <c r="A1621" s="3" t="s">
        <v>197</v>
      </c>
      <c r="B1621" s="3" t="s">
        <v>197</v>
      </c>
      <c r="C1621" s="4">
        <v>40071</v>
      </c>
      <c r="D1621" s="9"/>
      <c r="E1621" s="9"/>
      <c r="F1621" s="10" t="s">
        <v>178</v>
      </c>
      <c r="BA1621">
        <v>39.625</v>
      </c>
      <c r="BL1621">
        <v>11.41666667</v>
      </c>
    </row>
    <row r="1622" spans="1:64" x14ac:dyDescent="0.25">
      <c r="A1622" s="3" t="s">
        <v>197</v>
      </c>
      <c r="B1622" s="3" t="s">
        <v>197</v>
      </c>
      <c r="C1622" s="4">
        <v>40087</v>
      </c>
      <c r="D1622" s="9"/>
      <c r="E1622" s="9"/>
      <c r="F1622" s="10" t="s">
        <v>178</v>
      </c>
      <c r="BA1622">
        <v>80.75</v>
      </c>
    </row>
    <row r="1623" spans="1:64" x14ac:dyDescent="0.25">
      <c r="A1623" s="3" t="s">
        <v>197</v>
      </c>
      <c r="B1623" s="3" t="s">
        <v>197</v>
      </c>
      <c r="C1623" s="4">
        <v>40106</v>
      </c>
      <c r="D1623" s="9"/>
      <c r="E1623" s="9"/>
      <c r="F1623" s="10" t="s">
        <v>178</v>
      </c>
      <c r="BA1623">
        <v>85</v>
      </c>
    </row>
    <row r="1624" spans="1:64" x14ac:dyDescent="0.25">
      <c r="A1624" s="3" t="s">
        <v>198</v>
      </c>
      <c r="B1624" s="3" t="s">
        <v>198</v>
      </c>
      <c r="C1624" s="4">
        <v>40001</v>
      </c>
      <c r="D1624" s="9"/>
      <c r="E1624" s="9"/>
      <c r="F1624" s="10" t="s">
        <v>180</v>
      </c>
      <c r="S1624">
        <v>5.5</v>
      </c>
      <c r="BA1624">
        <v>25.5</v>
      </c>
      <c r="BL1624">
        <v>5</v>
      </c>
    </row>
    <row r="1625" spans="1:64" x14ac:dyDescent="0.25">
      <c r="A1625" s="3" t="s">
        <v>198</v>
      </c>
      <c r="B1625" s="3" t="s">
        <v>198</v>
      </c>
      <c r="C1625" s="4">
        <v>40018</v>
      </c>
      <c r="D1625" s="9"/>
      <c r="E1625" s="9"/>
      <c r="F1625" s="10" t="s">
        <v>180</v>
      </c>
      <c r="BA1625">
        <v>30.571428571428601</v>
      </c>
      <c r="BL1625">
        <v>5.9625000000000004</v>
      </c>
    </row>
    <row r="1626" spans="1:64" x14ac:dyDescent="0.25">
      <c r="A1626" s="3" t="s">
        <v>198</v>
      </c>
      <c r="B1626" s="3" t="s">
        <v>198</v>
      </c>
      <c r="C1626" s="4">
        <v>40031</v>
      </c>
      <c r="D1626" s="9"/>
      <c r="E1626" s="9"/>
      <c r="F1626" s="10" t="s">
        <v>180</v>
      </c>
      <c r="BA1626">
        <v>33.5</v>
      </c>
      <c r="BL1626">
        <v>7.1</v>
      </c>
    </row>
    <row r="1627" spans="1:64" x14ac:dyDescent="0.25">
      <c r="A1627" s="3" t="s">
        <v>198</v>
      </c>
      <c r="B1627" s="3" t="s">
        <v>198</v>
      </c>
      <c r="C1627" s="4">
        <v>40049</v>
      </c>
      <c r="D1627" s="9"/>
      <c r="E1627" s="9"/>
      <c r="F1627" s="10" t="s">
        <v>180</v>
      </c>
      <c r="BA1627">
        <v>55.75</v>
      </c>
      <c r="BL1627">
        <v>8</v>
      </c>
    </row>
    <row r="1628" spans="1:64" x14ac:dyDescent="0.25">
      <c r="A1628" s="3" t="s">
        <v>198</v>
      </c>
      <c r="B1628" s="3" t="s">
        <v>198</v>
      </c>
      <c r="C1628" s="4">
        <v>40071</v>
      </c>
      <c r="D1628" s="9"/>
      <c r="E1628" s="9"/>
      <c r="F1628" s="10" t="s">
        <v>180</v>
      </c>
      <c r="BA1628">
        <v>71.75</v>
      </c>
      <c r="BL1628">
        <v>8</v>
      </c>
    </row>
    <row r="1629" spans="1:64" x14ac:dyDescent="0.25">
      <c r="A1629" s="3" t="s">
        <v>198</v>
      </c>
      <c r="B1629" s="3" t="s">
        <v>198</v>
      </c>
      <c r="C1629" s="4">
        <v>40087</v>
      </c>
      <c r="D1629" s="9"/>
      <c r="E1629" s="9"/>
      <c r="F1629" s="10" t="s">
        <v>180</v>
      </c>
      <c r="BA1629">
        <v>81.5</v>
      </c>
    </row>
    <row r="1630" spans="1:64" x14ac:dyDescent="0.25">
      <c r="A1630" s="3" t="s">
        <v>198</v>
      </c>
      <c r="B1630" s="3" t="s">
        <v>198</v>
      </c>
      <c r="C1630" s="4">
        <v>40106</v>
      </c>
      <c r="D1630" s="9"/>
      <c r="E1630" s="9"/>
      <c r="F1630" s="10" t="s">
        <v>180</v>
      </c>
      <c r="BA1630">
        <v>92</v>
      </c>
    </row>
    <row r="1631" spans="1:64" x14ac:dyDescent="0.25">
      <c r="A1631" s="3" t="s">
        <v>199</v>
      </c>
      <c r="B1631" s="3" t="s">
        <v>199</v>
      </c>
      <c r="C1631" s="4">
        <v>40001</v>
      </c>
      <c r="D1631" s="9"/>
      <c r="E1631" s="9"/>
      <c r="F1631" s="10" t="s">
        <v>121</v>
      </c>
      <c r="S1631">
        <v>4.625</v>
      </c>
      <c r="BA1631">
        <v>24.625</v>
      </c>
      <c r="BL1631">
        <v>4.4124999999999996</v>
      </c>
    </row>
    <row r="1632" spans="1:64" x14ac:dyDescent="0.25">
      <c r="A1632" s="3" t="s">
        <v>199</v>
      </c>
      <c r="B1632" s="3" t="s">
        <v>199</v>
      </c>
      <c r="C1632" s="4">
        <v>40018</v>
      </c>
      <c r="D1632" s="9"/>
      <c r="E1632" s="9"/>
      <c r="F1632" s="10" t="s">
        <v>121</v>
      </c>
      <c r="BA1632">
        <v>30.5</v>
      </c>
      <c r="BL1632">
        <v>5.7125000000000004</v>
      </c>
    </row>
    <row r="1633" spans="1:64" x14ac:dyDescent="0.25">
      <c r="A1633" s="3" t="s">
        <v>199</v>
      </c>
      <c r="B1633" s="3" t="s">
        <v>199</v>
      </c>
      <c r="C1633" s="4">
        <v>40031</v>
      </c>
      <c r="D1633" s="9"/>
      <c r="E1633" s="9"/>
      <c r="F1633" s="10" t="s">
        <v>121</v>
      </c>
      <c r="BA1633">
        <v>31.5</v>
      </c>
      <c r="BL1633">
        <v>7.2249999999999996</v>
      </c>
    </row>
    <row r="1634" spans="1:64" x14ac:dyDescent="0.25">
      <c r="A1634" s="3" t="s">
        <v>199</v>
      </c>
      <c r="B1634" s="3" t="s">
        <v>199</v>
      </c>
      <c r="C1634" s="4">
        <v>40049</v>
      </c>
      <c r="D1634" s="9"/>
      <c r="E1634" s="9"/>
      <c r="F1634" s="10" t="s">
        <v>121</v>
      </c>
      <c r="BA1634">
        <v>36.75</v>
      </c>
      <c r="BL1634">
        <v>9.25</v>
      </c>
    </row>
    <row r="1635" spans="1:64" x14ac:dyDescent="0.25">
      <c r="A1635" s="3" t="s">
        <v>199</v>
      </c>
      <c r="B1635" s="3" t="s">
        <v>199</v>
      </c>
      <c r="C1635" s="4">
        <v>40071</v>
      </c>
      <c r="D1635" s="9"/>
      <c r="E1635" s="9"/>
      <c r="F1635" s="10" t="s">
        <v>121</v>
      </c>
      <c r="BA1635">
        <v>69.375</v>
      </c>
      <c r="BL1635">
        <v>9.5</v>
      </c>
    </row>
    <row r="1636" spans="1:64" x14ac:dyDescent="0.25">
      <c r="A1636" s="3" t="s">
        <v>199</v>
      </c>
      <c r="B1636" s="3" t="s">
        <v>199</v>
      </c>
      <c r="C1636" s="4">
        <v>40087</v>
      </c>
      <c r="D1636" s="9"/>
      <c r="E1636" s="9"/>
      <c r="F1636" s="10" t="s">
        <v>121</v>
      </c>
      <c r="BA1636">
        <v>80.5</v>
      </c>
    </row>
    <row r="1637" spans="1:64" x14ac:dyDescent="0.25">
      <c r="A1637" s="3" t="s">
        <v>199</v>
      </c>
      <c r="B1637" s="3" t="s">
        <v>199</v>
      </c>
      <c r="C1637" s="4">
        <v>40106</v>
      </c>
      <c r="D1637" s="9"/>
      <c r="E1637" s="9"/>
      <c r="F1637" s="10" t="s">
        <v>121</v>
      </c>
      <c r="BA1637">
        <v>90.571428571428598</v>
      </c>
    </row>
    <row r="1638" spans="1:64" x14ac:dyDescent="0.25">
      <c r="A1638" s="3" t="s">
        <v>200</v>
      </c>
      <c r="B1638" s="3" t="s">
        <v>200</v>
      </c>
      <c r="C1638" s="4">
        <v>40001</v>
      </c>
      <c r="D1638" s="9"/>
      <c r="E1638" s="9"/>
      <c r="F1638" s="10" t="s">
        <v>183</v>
      </c>
      <c r="S1638">
        <v>5.5</v>
      </c>
      <c r="BA1638">
        <v>25.5</v>
      </c>
      <c r="BL1638">
        <v>5.2374999999999998</v>
      </c>
    </row>
    <row r="1639" spans="1:64" x14ac:dyDescent="0.25">
      <c r="A1639" s="57" t="s">
        <v>200</v>
      </c>
      <c r="B1639" s="57" t="s">
        <v>200</v>
      </c>
      <c r="C1639" s="9">
        <v>40018</v>
      </c>
      <c r="D1639" s="9"/>
      <c r="E1639" s="9"/>
      <c r="F1639" s="10" t="s">
        <v>183</v>
      </c>
      <c r="BA1639">
        <v>30.875</v>
      </c>
      <c r="BL1639">
        <v>6.9749999999999996</v>
      </c>
    </row>
    <row r="1640" spans="1:64" x14ac:dyDescent="0.25">
      <c r="A1640" s="3" t="s">
        <v>200</v>
      </c>
      <c r="B1640" s="3" t="s">
        <v>200</v>
      </c>
      <c r="C1640" s="4">
        <v>40031</v>
      </c>
      <c r="D1640" s="9"/>
      <c r="E1640" s="9"/>
      <c r="F1640" s="10" t="s">
        <v>183</v>
      </c>
      <c r="BA1640">
        <v>32.5</v>
      </c>
      <c r="BL1640">
        <v>7.85</v>
      </c>
    </row>
    <row r="1641" spans="1:64" x14ac:dyDescent="0.25">
      <c r="A1641" s="3" t="s">
        <v>200</v>
      </c>
      <c r="B1641" s="3" t="s">
        <v>200</v>
      </c>
      <c r="C1641" s="4">
        <v>40049</v>
      </c>
      <c r="D1641" s="9"/>
      <c r="E1641" s="9"/>
      <c r="F1641" s="10" t="s">
        <v>183</v>
      </c>
      <c r="BA1641">
        <v>61.75</v>
      </c>
      <c r="BL1641">
        <v>8</v>
      </c>
    </row>
    <row r="1642" spans="1:64" x14ac:dyDescent="0.25">
      <c r="A1642" s="3" t="s">
        <v>200</v>
      </c>
      <c r="B1642" s="3" t="s">
        <v>200</v>
      </c>
      <c r="C1642" s="4">
        <v>40071</v>
      </c>
      <c r="D1642" s="9"/>
      <c r="E1642" s="9"/>
      <c r="F1642" s="10" t="s">
        <v>183</v>
      </c>
      <c r="BA1642">
        <v>75.4375</v>
      </c>
      <c r="BL1642">
        <v>8.1666666669999994</v>
      </c>
    </row>
    <row r="1643" spans="1:64" x14ac:dyDescent="0.25">
      <c r="A1643" s="3" t="s">
        <v>200</v>
      </c>
      <c r="B1643" s="3" t="s">
        <v>200</v>
      </c>
      <c r="C1643" s="4">
        <v>40087</v>
      </c>
      <c r="D1643" s="9"/>
      <c r="E1643" s="9"/>
      <c r="F1643" s="10" t="s">
        <v>183</v>
      </c>
      <c r="BA1643">
        <v>83</v>
      </c>
    </row>
    <row r="1644" spans="1:64" x14ac:dyDescent="0.25">
      <c r="A1644" s="3" t="s">
        <v>200</v>
      </c>
      <c r="B1644" s="3" t="s">
        <v>200</v>
      </c>
      <c r="C1644" s="4">
        <v>40106</v>
      </c>
      <c r="D1644" s="9"/>
      <c r="E1644" s="9"/>
      <c r="F1644" s="10" t="s">
        <v>183</v>
      </c>
      <c r="BA1644">
        <v>92.625</v>
      </c>
    </row>
    <row r="1645" spans="1:64" x14ac:dyDescent="0.25">
      <c r="A1645" s="3" t="s">
        <v>201</v>
      </c>
      <c r="B1645" s="3" t="s">
        <v>201</v>
      </c>
      <c r="C1645" s="4">
        <v>40070</v>
      </c>
      <c r="D1645" s="9"/>
      <c r="E1645" s="9"/>
      <c r="F1645" s="10" t="s">
        <v>157</v>
      </c>
      <c r="BA1645">
        <v>30.125</v>
      </c>
      <c r="BL1645">
        <v>6.4124999999999996</v>
      </c>
    </row>
    <row r="1646" spans="1:64" x14ac:dyDescent="0.25">
      <c r="A1646" s="3" t="s">
        <v>201</v>
      </c>
      <c r="B1646" s="3" t="s">
        <v>201</v>
      </c>
      <c r="C1646" s="4">
        <v>40087</v>
      </c>
      <c r="D1646" s="9"/>
      <c r="E1646" s="9"/>
      <c r="F1646" s="10" t="s">
        <v>157</v>
      </c>
      <c r="BA1646">
        <v>41.75</v>
      </c>
      <c r="BL1646">
        <v>8</v>
      </c>
    </row>
    <row r="1647" spans="1:64" x14ac:dyDescent="0.25">
      <c r="A1647" s="3" t="s">
        <v>201</v>
      </c>
      <c r="B1647" s="3" t="s">
        <v>201</v>
      </c>
      <c r="C1647" s="4">
        <v>40107</v>
      </c>
      <c r="D1647" s="9"/>
      <c r="E1647" s="9"/>
      <c r="F1647" s="10" t="s">
        <v>157</v>
      </c>
      <c r="BA1647">
        <v>77.285714285714306</v>
      </c>
      <c r="BL1647">
        <v>8</v>
      </c>
    </row>
    <row r="1648" spans="1:64" x14ac:dyDescent="0.25">
      <c r="A1648" s="3" t="s">
        <v>201</v>
      </c>
      <c r="B1648" s="3" t="s">
        <v>201</v>
      </c>
      <c r="C1648" s="4">
        <v>40133</v>
      </c>
      <c r="D1648" s="9"/>
      <c r="E1648" s="9"/>
      <c r="F1648" s="10" t="s">
        <v>157</v>
      </c>
    </row>
    <row r="1649" spans="1:64" x14ac:dyDescent="0.25">
      <c r="A1649" s="3" t="s">
        <v>202</v>
      </c>
      <c r="B1649" s="3" t="s">
        <v>202</v>
      </c>
      <c r="C1649" s="4">
        <v>40070</v>
      </c>
      <c r="D1649" s="9"/>
      <c r="E1649" s="9"/>
      <c r="F1649" s="10" t="s">
        <v>159</v>
      </c>
      <c r="BA1649">
        <v>31.25</v>
      </c>
      <c r="BL1649">
        <v>6.1124999999999998</v>
      </c>
    </row>
    <row r="1650" spans="1:64" x14ac:dyDescent="0.25">
      <c r="A1650" s="3" t="s">
        <v>202</v>
      </c>
      <c r="B1650" s="3" t="s">
        <v>202</v>
      </c>
      <c r="C1650" s="4">
        <v>40087</v>
      </c>
      <c r="D1650" s="9"/>
      <c r="E1650" s="9"/>
      <c r="F1650" s="10" t="s">
        <v>159</v>
      </c>
      <c r="BA1650">
        <v>57.428571428571402</v>
      </c>
      <c r="BL1650">
        <v>7</v>
      </c>
    </row>
    <row r="1651" spans="1:64" x14ac:dyDescent="0.25">
      <c r="A1651" s="3" t="s">
        <v>202</v>
      </c>
      <c r="B1651" s="3" t="s">
        <v>202</v>
      </c>
      <c r="C1651" s="4">
        <v>40107</v>
      </c>
      <c r="D1651" s="9"/>
      <c r="E1651" s="9"/>
      <c r="F1651" s="10" t="s">
        <v>159</v>
      </c>
      <c r="BA1651">
        <v>79.25</v>
      </c>
      <c r="BL1651">
        <v>7</v>
      </c>
    </row>
    <row r="1652" spans="1:64" x14ac:dyDescent="0.25">
      <c r="A1652" s="3" t="s">
        <v>202</v>
      </c>
      <c r="B1652" s="3" t="s">
        <v>202</v>
      </c>
      <c r="C1652" s="4">
        <v>40133</v>
      </c>
      <c r="D1652" s="9"/>
      <c r="E1652" s="9"/>
      <c r="F1652" s="10" t="s">
        <v>159</v>
      </c>
    </row>
    <row r="1653" spans="1:64" x14ac:dyDescent="0.25">
      <c r="A1653" s="3" t="s">
        <v>204</v>
      </c>
      <c r="B1653" s="3" t="s">
        <v>204</v>
      </c>
      <c r="C1653" s="4">
        <v>40070</v>
      </c>
      <c r="D1653" s="9"/>
      <c r="E1653" s="9"/>
      <c r="F1653" s="10" t="s">
        <v>163</v>
      </c>
      <c r="BA1653">
        <v>31.5</v>
      </c>
      <c r="BL1653">
        <v>6.3624999999999998</v>
      </c>
    </row>
    <row r="1654" spans="1:64" x14ac:dyDescent="0.25">
      <c r="A1654" s="3" t="s">
        <v>204</v>
      </c>
      <c r="B1654" s="3" t="s">
        <v>204</v>
      </c>
      <c r="C1654" s="4">
        <v>40087</v>
      </c>
      <c r="D1654" s="9"/>
      <c r="E1654" s="9"/>
      <c r="F1654" s="10" t="s">
        <v>163</v>
      </c>
      <c r="BA1654">
        <v>57.375</v>
      </c>
      <c r="BL1654">
        <v>7.125</v>
      </c>
    </row>
    <row r="1655" spans="1:64" x14ac:dyDescent="0.25">
      <c r="A1655" s="3" t="s">
        <v>204</v>
      </c>
      <c r="B1655" s="3" t="s">
        <v>204</v>
      </c>
      <c r="C1655" s="4">
        <v>40107</v>
      </c>
      <c r="D1655" s="9"/>
      <c r="E1655" s="9"/>
      <c r="F1655" s="10" t="s">
        <v>163</v>
      </c>
      <c r="BA1655">
        <v>81.75</v>
      </c>
      <c r="BL1655">
        <v>7.125</v>
      </c>
    </row>
    <row r="1656" spans="1:64" x14ac:dyDescent="0.25">
      <c r="A1656" s="3" t="s">
        <v>204</v>
      </c>
      <c r="B1656" s="3" t="s">
        <v>204</v>
      </c>
      <c r="C1656" s="4">
        <v>40133</v>
      </c>
      <c r="D1656" s="9"/>
      <c r="E1656" s="9"/>
      <c r="F1656" s="10" t="s">
        <v>163</v>
      </c>
      <c r="BL1656">
        <v>9</v>
      </c>
    </row>
    <row r="1657" spans="1:64" x14ac:dyDescent="0.25">
      <c r="A1657" s="3" t="s">
        <v>203</v>
      </c>
      <c r="B1657" s="3" t="s">
        <v>203</v>
      </c>
      <c r="C1657" s="4">
        <v>40070</v>
      </c>
      <c r="D1657" s="9"/>
      <c r="E1657" s="9"/>
      <c r="F1657" s="10" t="s">
        <v>161</v>
      </c>
      <c r="BA1657">
        <v>30.875</v>
      </c>
      <c r="BL1657">
        <v>6.2750000000000004</v>
      </c>
    </row>
    <row r="1658" spans="1:64" x14ac:dyDescent="0.25">
      <c r="A1658" s="3" t="s">
        <v>203</v>
      </c>
      <c r="B1658" s="3" t="s">
        <v>203</v>
      </c>
      <c r="C1658" s="4">
        <v>40087</v>
      </c>
      <c r="D1658" s="9"/>
      <c r="E1658" s="9"/>
      <c r="F1658" s="10" t="s">
        <v>161</v>
      </c>
      <c r="BA1658">
        <v>44.125</v>
      </c>
      <c r="BL1658">
        <v>7.75</v>
      </c>
    </row>
    <row r="1659" spans="1:64" x14ac:dyDescent="0.25">
      <c r="A1659" s="3" t="s">
        <v>203</v>
      </c>
      <c r="B1659" s="3" t="s">
        <v>203</v>
      </c>
      <c r="C1659" s="4">
        <v>40107</v>
      </c>
      <c r="D1659" s="9"/>
      <c r="E1659" s="9"/>
      <c r="F1659" s="10" t="s">
        <v>161</v>
      </c>
      <c r="BA1659">
        <v>80.75</v>
      </c>
      <c r="BL1659">
        <v>7.75</v>
      </c>
    </row>
    <row r="1660" spans="1:64" x14ac:dyDescent="0.25">
      <c r="A1660" s="3" t="s">
        <v>203</v>
      </c>
      <c r="B1660" s="3" t="s">
        <v>203</v>
      </c>
      <c r="C1660" s="4">
        <v>40133</v>
      </c>
      <c r="D1660" s="9"/>
      <c r="E1660" s="9"/>
      <c r="F1660" s="10" t="s">
        <v>161</v>
      </c>
    </row>
    <row r="1661" spans="1:64" x14ac:dyDescent="0.25">
      <c r="A1661" s="3" t="s">
        <v>205</v>
      </c>
      <c r="B1661" s="3" t="s">
        <v>205</v>
      </c>
      <c r="C1661" s="4">
        <v>40070</v>
      </c>
      <c r="D1661" s="9"/>
      <c r="E1661" s="9"/>
      <c r="F1661" s="10" t="s">
        <v>165</v>
      </c>
      <c r="BA1661">
        <v>31.875</v>
      </c>
      <c r="BL1661">
        <v>6.25</v>
      </c>
    </row>
    <row r="1662" spans="1:64" x14ac:dyDescent="0.25">
      <c r="A1662" s="3" t="s">
        <v>205</v>
      </c>
      <c r="B1662" s="3" t="s">
        <v>205</v>
      </c>
      <c r="C1662" s="4">
        <v>40087</v>
      </c>
      <c r="D1662" s="9"/>
      <c r="E1662" s="9"/>
      <c r="F1662" s="10" t="s">
        <v>165</v>
      </c>
      <c r="BA1662">
        <v>63.875</v>
      </c>
      <c r="BL1662">
        <v>6.75</v>
      </c>
    </row>
    <row r="1663" spans="1:64" x14ac:dyDescent="0.25">
      <c r="A1663" s="3" t="s">
        <v>205</v>
      </c>
      <c r="B1663" s="3" t="s">
        <v>205</v>
      </c>
      <c r="C1663" s="4">
        <v>40107</v>
      </c>
      <c r="D1663" s="9"/>
      <c r="E1663" s="9"/>
      <c r="F1663" s="10" t="s">
        <v>165</v>
      </c>
      <c r="BA1663">
        <v>84.5</v>
      </c>
      <c r="BL1663">
        <v>6.75</v>
      </c>
    </row>
    <row r="1664" spans="1:64" x14ac:dyDescent="0.25">
      <c r="A1664" s="3" t="s">
        <v>205</v>
      </c>
      <c r="B1664" s="3" t="s">
        <v>205</v>
      </c>
      <c r="C1664" s="4">
        <v>40133</v>
      </c>
      <c r="D1664" s="9"/>
      <c r="E1664" s="9"/>
      <c r="F1664" s="10" t="s">
        <v>165</v>
      </c>
    </row>
    <row r="1665" spans="1:64" x14ac:dyDescent="0.25">
      <c r="A1665" s="3" t="s">
        <v>206</v>
      </c>
      <c r="B1665" s="3" t="s">
        <v>206</v>
      </c>
      <c r="C1665" s="4">
        <v>40070</v>
      </c>
      <c r="D1665" s="9"/>
      <c r="E1665" s="9"/>
      <c r="F1665" s="10" t="s">
        <v>167</v>
      </c>
      <c r="BA1665">
        <v>31</v>
      </c>
      <c r="BL1665">
        <v>6.3624999999999998</v>
      </c>
    </row>
    <row r="1666" spans="1:64" x14ac:dyDescent="0.25">
      <c r="A1666" s="3" t="s">
        <v>206</v>
      </c>
      <c r="B1666" s="3" t="s">
        <v>206</v>
      </c>
      <c r="C1666" s="4">
        <v>40087</v>
      </c>
      <c r="D1666" s="9"/>
      <c r="E1666" s="9"/>
      <c r="F1666" s="10" t="s">
        <v>167</v>
      </c>
      <c r="BA1666">
        <v>56.625</v>
      </c>
      <c r="BL1666">
        <v>7.5</v>
      </c>
    </row>
    <row r="1667" spans="1:64" x14ac:dyDescent="0.25">
      <c r="A1667" s="3" t="s">
        <v>206</v>
      </c>
      <c r="B1667" s="3" t="s">
        <v>206</v>
      </c>
      <c r="C1667" s="4">
        <v>40107</v>
      </c>
      <c r="D1667" s="9"/>
      <c r="E1667" s="9"/>
      <c r="F1667" s="10" t="s">
        <v>167</v>
      </c>
      <c r="BA1667">
        <v>83.75</v>
      </c>
      <c r="BL1667">
        <v>7.5</v>
      </c>
    </row>
    <row r="1668" spans="1:64" x14ac:dyDescent="0.25">
      <c r="A1668" s="3" t="s">
        <v>206</v>
      </c>
      <c r="B1668" s="3" t="s">
        <v>206</v>
      </c>
      <c r="C1668" s="4">
        <v>40133</v>
      </c>
      <c r="D1668" s="9"/>
      <c r="E1668" s="9"/>
      <c r="F1668" s="10" t="s">
        <v>167</v>
      </c>
    </row>
    <row r="1669" spans="1:64" x14ac:dyDescent="0.25">
      <c r="A1669" s="3" t="s">
        <v>207</v>
      </c>
      <c r="B1669" s="3" t="s">
        <v>207</v>
      </c>
      <c r="C1669" s="4">
        <v>40070</v>
      </c>
      <c r="D1669" s="9"/>
      <c r="E1669" s="9"/>
      <c r="F1669" s="10" t="s">
        <v>99</v>
      </c>
      <c r="BA1669">
        <v>30.75</v>
      </c>
      <c r="BL1669">
        <v>6.2</v>
      </c>
    </row>
    <row r="1670" spans="1:64" x14ac:dyDescent="0.25">
      <c r="A1670" s="3" t="s">
        <v>207</v>
      </c>
      <c r="B1670" s="3" t="s">
        <v>207</v>
      </c>
      <c r="C1670" s="4">
        <v>40087</v>
      </c>
      <c r="D1670" s="9"/>
      <c r="E1670" s="9"/>
      <c r="F1670" s="10" t="s">
        <v>99</v>
      </c>
      <c r="BA1670">
        <v>48.5</v>
      </c>
      <c r="BL1670">
        <v>8</v>
      </c>
    </row>
    <row r="1671" spans="1:64" x14ac:dyDescent="0.25">
      <c r="A1671" s="3" t="s">
        <v>207</v>
      </c>
      <c r="B1671" s="3" t="s">
        <v>207</v>
      </c>
      <c r="C1671" s="4">
        <v>40107</v>
      </c>
      <c r="D1671" s="9"/>
      <c r="E1671" s="9"/>
      <c r="F1671" s="10" t="s">
        <v>99</v>
      </c>
      <c r="BA1671">
        <v>79.75</v>
      </c>
      <c r="BL1671">
        <v>8</v>
      </c>
    </row>
    <row r="1672" spans="1:64" x14ac:dyDescent="0.25">
      <c r="A1672" s="3" t="s">
        <v>207</v>
      </c>
      <c r="B1672" s="3" t="s">
        <v>207</v>
      </c>
      <c r="C1672" s="4">
        <v>40133</v>
      </c>
      <c r="D1672" s="9"/>
      <c r="E1672" s="9"/>
      <c r="F1672" s="10" t="s">
        <v>99</v>
      </c>
    </row>
    <row r="1673" spans="1:64" x14ac:dyDescent="0.25">
      <c r="A1673" s="3" t="s">
        <v>208</v>
      </c>
      <c r="B1673" s="3" t="s">
        <v>208</v>
      </c>
      <c r="C1673" s="4">
        <v>40070</v>
      </c>
      <c r="D1673" s="9"/>
      <c r="E1673" s="9"/>
      <c r="F1673" s="10" t="s">
        <v>170</v>
      </c>
      <c r="BA1673">
        <v>31.25</v>
      </c>
      <c r="BL1673">
        <v>6.3125</v>
      </c>
    </row>
    <row r="1674" spans="1:64" x14ac:dyDescent="0.25">
      <c r="A1674" s="3" t="s">
        <v>208</v>
      </c>
      <c r="B1674" s="3" t="s">
        <v>208</v>
      </c>
      <c r="C1674" s="4">
        <v>40087</v>
      </c>
      <c r="D1674" s="9"/>
      <c r="E1674" s="9"/>
      <c r="F1674" s="10" t="s">
        <v>170</v>
      </c>
      <c r="BA1674">
        <v>34.375</v>
      </c>
      <c r="BL1674">
        <v>8</v>
      </c>
    </row>
    <row r="1675" spans="1:64" x14ac:dyDescent="0.25">
      <c r="A1675" s="3" t="s">
        <v>208</v>
      </c>
      <c r="B1675" s="3" t="s">
        <v>208</v>
      </c>
      <c r="C1675" s="4">
        <v>40107</v>
      </c>
      <c r="D1675" s="9"/>
      <c r="E1675" s="9"/>
      <c r="F1675" s="10" t="s">
        <v>170</v>
      </c>
      <c r="BA1675">
        <v>71.75</v>
      </c>
      <c r="BL1675">
        <v>8.125</v>
      </c>
    </row>
    <row r="1676" spans="1:64" x14ac:dyDescent="0.25">
      <c r="A1676" s="3" t="s">
        <v>208</v>
      </c>
      <c r="B1676" s="3" t="s">
        <v>208</v>
      </c>
      <c r="C1676" s="4">
        <v>40133</v>
      </c>
      <c r="D1676" s="9"/>
      <c r="E1676" s="9"/>
      <c r="F1676" s="10" t="s">
        <v>170</v>
      </c>
    </row>
    <row r="1677" spans="1:64" x14ac:dyDescent="0.25">
      <c r="A1677" s="3" t="s">
        <v>209</v>
      </c>
      <c r="B1677" s="3" t="s">
        <v>209</v>
      </c>
      <c r="C1677" s="4">
        <v>40070</v>
      </c>
      <c r="D1677" s="9"/>
      <c r="E1677" s="9"/>
      <c r="F1677" s="10" t="s">
        <v>193</v>
      </c>
      <c r="BA1677">
        <v>31</v>
      </c>
      <c r="BL1677">
        <v>6.4375</v>
      </c>
    </row>
    <row r="1678" spans="1:64" x14ac:dyDescent="0.25">
      <c r="A1678" s="3" t="s">
        <v>209</v>
      </c>
      <c r="B1678" s="3" t="s">
        <v>209</v>
      </c>
      <c r="C1678" s="4">
        <v>40087</v>
      </c>
      <c r="D1678" s="9"/>
      <c r="E1678" s="9"/>
      <c r="F1678" s="10" t="s">
        <v>193</v>
      </c>
      <c r="BA1678">
        <v>54.625</v>
      </c>
      <c r="BL1678">
        <v>7.375</v>
      </c>
    </row>
    <row r="1679" spans="1:64" x14ac:dyDescent="0.25">
      <c r="A1679" s="3" t="s">
        <v>209</v>
      </c>
      <c r="B1679" s="3" t="s">
        <v>209</v>
      </c>
      <c r="C1679" s="4">
        <v>40107</v>
      </c>
      <c r="D1679" s="9"/>
      <c r="E1679" s="9"/>
      <c r="F1679" s="10" t="s">
        <v>193</v>
      </c>
      <c r="BA1679">
        <v>81.857142857142904</v>
      </c>
      <c r="BL1679">
        <v>7.375</v>
      </c>
    </row>
    <row r="1680" spans="1:64" x14ac:dyDescent="0.25">
      <c r="A1680" s="3" t="s">
        <v>209</v>
      </c>
      <c r="B1680" s="3" t="s">
        <v>209</v>
      </c>
      <c r="C1680" s="4">
        <v>40133</v>
      </c>
      <c r="D1680" s="9"/>
      <c r="E1680" s="9"/>
      <c r="F1680" s="10" t="s">
        <v>193</v>
      </c>
    </row>
    <row r="1681" spans="1:64" x14ac:dyDescent="0.25">
      <c r="A1681" s="3" t="s">
        <v>210</v>
      </c>
      <c r="B1681" s="3" t="s">
        <v>210</v>
      </c>
      <c r="C1681" s="4">
        <v>40070</v>
      </c>
      <c r="D1681" s="9"/>
      <c r="E1681" s="9"/>
      <c r="F1681" s="10" t="s">
        <v>172</v>
      </c>
      <c r="BA1681">
        <v>30</v>
      </c>
      <c r="BL1681">
        <v>5.4749999999999996</v>
      </c>
    </row>
    <row r="1682" spans="1:64" x14ac:dyDescent="0.25">
      <c r="A1682" s="3" t="s">
        <v>210</v>
      </c>
      <c r="B1682" s="3" t="s">
        <v>210</v>
      </c>
      <c r="C1682" s="4">
        <v>40087</v>
      </c>
      <c r="D1682" s="9"/>
      <c r="E1682" s="9"/>
      <c r="F1682" s="10" t="s">
        <v>172</v>
      </c>
      <c r="BA1682">
        <v>30</v>
      </c>
      <c r="BL1682">
        <v>7.625</v>
      </c>
    </row>
    <row r="1683" spans="1:64" x14ac:dyDescent="0.25">
      <c r="A1683" s="3" t="s">
        <v>210</v>
      </c>
      <c r="B1683" s="3" t="s">
        <v>210</v>
      </c>
      <c r="C1683" s="4">
        <v>40107</v>
      </c>
      <c r="D1683" s="9"/>
      <c r="E1683" s="9"/>
      <c r="F1683" s="10" t="s">
        <v>172</v>
      </c>
      <c r="BA1683">
        <v>30.375</v>
      </c>
      <c r="BL1683">
        <v>8.75</v>
      </c>
    </row>
    <row r="1684" spans="1:64" x14ac:dyDescent="0.25">
      <c r="A1684" s="3" t="s">
        <v>210</v>
      </c>
      <c r="B1684" s="3" t="s">
        <v>210</v>
      </c>
      <c r="C1684" s="4">
        <v>40133</v>
      </c>
      <c r="D1684" s="9"/>
      <c r="E1684" s="9"/>
      <c r="F1684" s="10" t="s">
        <v>172</v>
      </c>
    </row>
    <row r="1685" spans="1:64" x14ac:dyDescent="0.25">
      <c r="A1685" s="3" t="s">
        <v>211</v>
      </c>
      <c r="B1685" s="3" t="s">
        <v>211</v>
      </c>
      <c r="C1685" s="4">
        <v>40070</v>
      </c>
      <c r="D1685" s="9"/>
      <c r="E1685" s="9"/>
      <c r="F1685" s="10" t="s">
        <v>174</v>
      </c>
      <c r="BA1685">
        <v>31.875</v>
      </c>
      <c r="BL1685">
        <v>6.6749999999999998</v>
      </c>
    </row>
    <row r="1686" spans="1:64" x14ac:dyDescent="0.25">
      <c r="A1686" s="3" t="s">
        <v>211</v>
      </c>
      <c r="B1686" s="3" t="s">
        <v>211</v>
      </c>
      <c r="C1686" s="4">
        <v>40087</v>
      </c>
      <c r="D1686" s="9"/>
      <c r="E1686" s="9"/>
      <c r="F1686" s="10" t="s">
        <v>174</v>
      </c>
      <c r="BA1686">
        <v>59.875</v>
      </c>
      <c r="BL1686">
        <v>7.5</v>
      </c>
    </row>
    <row r="1687" spans="1:64" x14ac:dyDescent="0.25">
      <c r="A1687" s="3" t="s">
        <v>211</v>
      </c>
      <c r="B1687" s="3" t="s">
        <v>211</v>
      </c>
      <c r="C1687" s="4">
        <v>40107</v>
      </c>
      <c r="D1687" s="9"/>
      <c r="E1687" s="9"/>
      <c r="F1687" s="10" t="s">
        <v>174</v>
      </c>
      <c r="BA1687">
        <v>83.25</v>
      </c>
      <c r="BL1687">
        <v>7.5</v>
      </c>
    </row>
    <row r="1688" spans="1:64" x14ac:dyDescent="0.25">
      <c r="A1688" s="3" t="s">
        <v>211</v>
      </c>
      <c r="B1688" s="3" t="s">
        <v>211</v>
      </c>
      <c r="C1688" s="4">
        <v>40133</v>
      </c>
      <c r="D1688" s="9"/>
      <c r="E1688" s="9"/>
      <c r="F1688" s="10" t="s">
        <v>174</v>
      </c>
    </row>
    <row r="1689" spans="1:64" x14ac:dyDescent="0.25">
      <c r="A1689" s="3" t="s">
        <v>212</v>
      </c>
      <c r="B1689" s="3" t="s">
        <v>212</v>
      </c>
      <c r="C1689" s="4">
        <v>40070</v>
      </c>
      <c r="D1689" s="9"/>
      <c r="E1689" s="9"/>
      <c r="F1689" s="10" t="s">
        <v>176</v>
      </c>
      <c r="BA1689">
        <v>31.75</v>
      </c>
      <c r="BL1689">
        <v>6.75</v>
      </c>
    </row>
    <row r="1690" spans="1:64" x14ac:dyDescent="0.25">
      <c r="A1690" s="3" t="s">
        <v>212</v>
      </c>
      <c r="B1690" s="3" t="s">
        <v>212</v>
      </c>
      <c r="C1690" s="4">
        <v>40087</v>
      </c>
      <c r="D1690" s="9"/>
      <c r="E1690" s="9"/>
      <c r="F1690" s="10" t="s">
        <v>176</v>
      </c>
      <c r="BA1690">
        <v>58.5</v>
      </c>
      <c r="BL1690">
        <v>7.5</v>
      </c>
    </row>
    <row r="1691" spans="1:64" x14ac:dyDescent="0.25">
      <c r="A1691" s="3" t="s">
        <v>212</v>
      </c>
      <c r="B1691" s="3" t="s">
        <v>212</v>
      </c>
      <c r="C1691" s="4">
        <v>40107</v>
      </c>
      <c r="D1691" s="9"/>
      <c r="E1691" s="9"/>
      <c r="F1691" s="10" t="s">
        <v>176</v>
      </c>
      <c r="BA1691">
        <v>81</v>
      </c>
      <c r="BL1691">
        <v>7.5</v>
      </c>
    </row>
    <row r="1692" spans="1:64" x14ac:dyDescent="0.25">
      <c r="A1692" s="3" t="s">
        <v>212</v>
      </c>
      <c r="B1692" s="3" t="s">
        <v>212</v>
      </c>
      <c r="C1692" s="4">
        <v>40133</v>
      </c>
      <c r="D1692" s="9"/>
      <c r="E1692" s="9"/>
      <c r="F1692" s="10" t="s">
        <v>176</v>
      </c>
    </row>
    <row r="1693" spans="1:64" x14ac:dyDescent="0.25">
      <c r="A1693" s="3" t="s">
        <v>213</v>
      </c>
      <c r="B1693" s="3" t="s">
        <v>213</v>
      </c>
      <c r="C1693" s="4">
        <v>40070</v>
      </c>
      <c r="D1693" s="9"/>
      <c r="E1693" s="9"/>
      <c r="F1693" s="10" t="s">
        <v>178</v>
      </c>
      <c r="BA1693">
        <v>30</v>
      </c>
      <c r="BL1693">
        <v>5.7</v>
      </c>
    </row>
    <row r="1694" spans="1:64" x14ac:dyDescent="0.25">
      <c r="A1694" s="3" t="s">
        <v>213</v>
      </c>
      <c r="B1694" s="3" t="s">
        <v>213</v>
      </c>
      <c r="C1694" s="4">
        <v>40087</v>
      </c>
      <c r="D1694" s="9"/>
      <c r="E1694" s="9"/>
      <c r="F1694" s="10" t="s">
        <v>178</v>
      </c>
      <c r="BA1694">
        <v>30.375</v>
      </c>
      <c r="BL1694">
        <v>7.4</v>
      </c>
    </row>
    <row r="1695" spans="1:64" x14ac:dyDescent="0.25">
      <c r="A1695" s="3" t="s">
        <v>213</v>
      </c>
      <c r="B1695" s="3" t="s">
        <v>213</v>
      </c>
      <c r="C1695" s="4">
        <v>40107</v>
      </c>
      <c r="D1695" s="9"/>
      <c r="E1695" s="9"/>
      <c r="F1695" s="10" t="s">
        <v>178</v>
      </c>
      <c r="BA1695">
        <v>31.125</v>
      </c>
      <c r="BL1695">
        <v>8.375</v>
      </c>
    </row>
    <row r="1696" spans="1:64" x14ac:dyDescent="0.25">
      <c r="A1696" s="3" t="s">
        <v>213</v>
      </c>
      <c r="B1696" s="3" t="s">
        <v>213</v>
      </c>
      <c r="C1696" s="4">
        <v>40133</v>
      </c>
      <c r="D1696" s="9"/>
      <c r="E1696" s="9"/>
      <c r="F1696" s="10" t="s">
        <v>178</v>
      </c>
    </row>
    <row r="1697" spans="1:64" x14ac:dyDescent="0.25">
      <c r="A1697" s="3" t="s">
        <v>214</v>
      </c>
      <c r="B1697" s="3" t="s">
        <v>214</v>
      </c>
      <c r="C1697" s="4">
        <v>40070</v>
      </c>
      <c r="D1697" s="9"/>
      <c r="E1697" s="9"/>
      <c r="F1697" s="10" t="s">
        <v>180</v>
      </c>
      <c r="BA1697">
        <v>30.875</v>
      </c>
      <c r="BL1697">
        <v>6.75</v>
      </c>
    </row>
    <row r="1698" spans="1:64" x14ac:dyDescent="0.25">
      <c r="A1698" s="3" t="s">
        <v>214</v>
      </c>
      <c r="B1698" s="3" t="s">
        <v>214</v>
      </c>
      <c r="C1698" s="4">
        <v>40087</v>
      </c>
      <c r="D1698" s="9"/>
      <c r="E1698" s="9"/>
      <c r="F1698" s="10" t="s">
        <v>180</v>
      </c>
      <c r="BA1698">
        <v>57.875</v>
      </c>
      <c r="BL1698">
        <v>7.75</v>
      </c>
    </row>
    <row r="1699" spans="1:64" x14ac:dyDescent="0.25">
      <c r="A1699" s="3" t="s">
        <v>214</v>
      </c>
      <c r="B1699" s="3" t="s">
        <v>214</v>
      </c>
      <c r="C1699" s="4">
        <v>40107</v>
      </c>
      <c r="D1699" s="9"/>
      <c r="E1699" s="9"/>
      <c r="F1699" s="10" t="s">
        <v>180</v>
      </c>
      <c r="BA1699">
        <v>79.5</v>
      </c>
      <c r="BL1699">
        <v>7.75</v>
      </c>
    </row>
    <row r="1700" spans="1:64" x14ac:dyDescent="0.25">
      <c r="A1700" s="3" t="s">
        <v>214</v>
      </c>
      <c r="B1700" s="3" t="s">
        <v>214</v>
      </c>
      <c r="C1700" s="4">
        <v>40133</v>
      </c>
      <c r="D1700" s="9"/>
      <c r="E1700" s="9"/>
      <c r="F1700" s="10" t="s">
        <v>180</v>
      </c>
    </row>
    <row r="1701" spans="1:64" x14ac:dyDescent="0.25">
      <c r="A1701" s="3" t="s">
        <v>215</v>
      </c>
      <c r="B1701" s="3" t="s">
        <v>215</v>
      </c>
      <c r="C1701" s="4">
        <v>40070</v>
      </c>
      <c r="D1701" s="9"/>
      <c r="E1701" s="9"/>
      <c r="F1701" s="10" t="s">
        <v>121</v>
      </c>
      <c r="BA1701">
        <v>31.125</v>
      </c>
      <c r="BL1701">
        <v>5.8</v>
      </c>
    </row>
    <row r="1702" spans="1:64" x14ac:dyDescent="0.25">
      <c r="A1702" s="3" t="s">
        <v>215</v>
      </c>
      <c r="B1702" s="3" t="s">
        <v>215</v>
      </c>
      <c r="C1702" s="4">
        <v>40087</v>
      </c>
      <c r="D1702" s="9"/>
      <c r="E1702" s="9"/>
      <c r="F1702" s="10" t="s">
        <v>121</v>
      </c>
      <c r="BA1702">
        <v>46</v>
      </c>
      <c r="BL1702">
        <v>8</v>
      </c>
    </row>
    <row r="1703" spans="1:64" x14ac:dyDescent="0.25">
      <c r="A1703" s="3" t="s">
        <v>215</v>
      </c>
      <c r="B1703" s="3" t="s">
        <v>215</v>
      </c>
      <c r="C1703" s="4">
        <v>40107</v>
      </c>
      <c r="D1703" s="9"/>
      <c r="E1703" s="9"/>
      <c r="F1703" s="10" t="s">
        <v>121</v>
      </c>
      <c r="BA1703">
        <v>76.75</v>
      </c>
      <c r="BL1703">
        <v>8</v>
      </c>
    </row>
    <row r="1704" spans="1:64" x14ac:dyDescent="0.25">
      <c r="A1704" s="3" t="s">
        <v>215</v>
      </c>
      <c r="B1704" s="3" t="s">
        <v>215</v>
      </c>
      <c r="C1704" s="4">
        <v>40133</v>
      </c>
      <c r="D1704" s="9"/>
      <c r="E1704" s="9"/>
      <c r="F1704" s="10" t="s">
        <v>121</v>
      </c>
    </row>
    <row r="1705" spans="1:64" x14ac:dyDescent="0.25">
      <c r="A1705" s="3" t="s">
        <v>216</v>
      </c>
      <c r="B1705" s="3" t="s">
        <v>216</v>
      </c>
      <c r="C1705" s="4">
        <v>40070</v>
      </c>
      <c r="D1705" s="9"/>
      <c r="E1705" s="9"/>
      <c r="F1705" s="10" t="s">
        <v>183</v>
      </c>
      <c r="BA1705">
        <v>31.625</v>
      </c>
      <c r="BL1705">
        <v>6.5</v>
      </c>
    </row>
    <row r="1706" spans="1:64" x14ac:dyDescent="0.25">
      <c r="A1706" s="3" t="s">
        <v>216</v>
      </c>
      <c r="B1706" s="3" t="s">
        <v>216</v>
      </c>
      <c r="C1706" s="4">
        <v>40087</v>
      </c>
      <c r="D1706" s="9"/>
      <c r="E1706" s="9"/>
      <c r="F1706" s="10" t="s">
        <v>183</v>
      </c>
      <c r="BA1706">
        <v>59.428571428571402</v>
      </c>
      <c r="BL1706">
        <v>7.125</v>
      </c>
    </row>
    <row r="1707" spans="1:64" x14ac:dyDescent="0.25">
      <c r="A1707" s="57" t="s">
        <v>216</v>
      </c>
      <c r="B1707" s="57" t="s">
        <v>216</v>
      </c>
      <c r="C1707" s="9">
        <v>40107</v>
      </c>
      <c r="D1707" s="9"/>
      <c r="E1707" s="9"/>
      <c r="F1707" s="10" t="s">
        <v>183</v>
      </c>
      <c r="BA1707">
        <v>84.5</v>
      </c>
      <c r="BL1707">
        <v>7.125</v>
      </c>
    </row>
    <row r="1708" spans="1:64" x14ac:dyDescent="0.25">
      <c r="A1708" s="3" t="s">
        <v>216</v>
      </c>
      <c r="B1708" s="3" t="s">
        <v>216</v>
      </c>
      <c r="C1708" s="4">
        <v>40133</v>
      </c>
      <c r="D1708" s="9"/>
      <c r="E1708" s="9"/>
      <c r="F1708" s="10" t="s">
        <v>183</v>
      </c>
    </row>
    <row r="1709" spans="1:64" x14ac:dyDescent="0.25">
      <c r="A1709" s="66" t="s">
        <v>485</v>
      </c>
      <c r="B1709" s="66" t="s">
        <v>485</v>
      </c>
      <c r="C1709" s="69">
        <v>40710</v>
      </c>
      <c r="D1709" s="46"/>
      <c r="E1709" s="46"/>
      <c r="F1709" t="s">
        <v>486</v>
      </c>
      <c r="H1709" s="45"/>
      <c r="I1709" s="45"/>
      <c r="J1709" s="45"/>
      <c r="K1709" s="45"/>
      <c r="L1709" s="45"/>
      <c r="M1709" s="45"/>
      <c r="N1709" s="45"/>
      <c r="O1709" s="45"/>
      <c r="P1709" s="45"/>
      <c r="BA1709">
        <v>14</v>
      </c>
      <c r="BL1709">
        <v>4.2</v>
      </c>
    </row>
    <row r="1710" spans="1:64" x14ac:dyDescent="0.25">
      <c r="A1710" s="66" t="s">
        <v>485</v>
      </c>
      <c r="B1710" s="66" t="s">
        <v>485</v>
      </c>
      <c r="C1710" s="69">
        <v>40723</v>
      </c>
      <c r="D1710" s="46"/>
      <c r="E1710" s="46"/>
      <c r="F1710" t="s">
        <v>486</v>
      </c>
      <c r="H1710" s="45"/>
      <c r="I1710" s="45"/>
      <c r="J1710" s="45"/>
      <c r="K1710" s="45"/>
      <c r="L1710" s="45"/>
      <c r="M1710" s="45"/>
      <c r="N1710" s="45"/>
      <c r="O1710" s="45"/>
      <c r="P1710" s="45"/>
      <c r="BA1710">
        <v>31</v>
      </c>
      <c r="BL1710">
        <v>5.9</v>
      </c>
    </row>
    <row r="1711" spans="1:64" x14ac:dyDescent="0.25">
      <c r="A1711" s="66" t="s">
        <v>485</v>
      </c>
      <c r="B1711" s="66" t="s">
        <v>485</v>
      </c>
      <c r="C1711" s="69">
        <v>40730</v>
      </c>
      <c r="D1711" s="46"/>
      <c r="E1711" s="46"/>
      <c r="F1711" t="s">
        <v>486</v>
      </c>
      <c r="H1711" s="45"/>
      <c r="I1711" s="45"/>
      <c r="J1711" s="45"/>
      <c r="K1711" s="45"/>
      <c r="L1711" s="45"/>
      <c r="M1711" s="45"/>
      <c r="N1711" s="45"/>
      <c r="O1711" s="45"/>
      <c r="P1711" s="45"/>
      <c r="BA1711">
        <v>32</v>
      </c>
      <c r="BL1711">
        <v>6.8</v>
      </c>
    </row>
    <row r="1712" spans="1:64" x14ac:dyDescent="0.25">
      <c r="A1712" s="66" t="s">
        <v>485</v>
      </c>
      <c r="B1712" s="66" t="s">
        <v>485</v>
      </c>
      <c r="C1712" s="69">
        <v>40737</v>
      </c>
      <c r="D1712" s="46"/>
      <c r="E1712" s="46"/>
      <c r="F1712" t="s">
        <v>486</v>
      </c>
      <c r="H1712" s="45"/>
      <c r="I1712" s="45"/>
      <c r="J1712" s="45"/>
      <c r="K1712" s="45"/>
      <c r="L1712" s="45"/>
      <c r="M1712" s="45"/>
      <c r="N1712" s="45"/>
      <c r="O1712" s="45"/>
      <c r="P1712" s="45"/>
      <c r="BA1712">
        <v>32</v>
      </c>
      <c r="BL1712">
        <v>7.7</v>
      </c>
    </row>
    <row r="1713" spans="1:65" x14ac:dyDescent="0.25">
      <c r="A1713" s="66" t="s">
        <v>485</v>
      </c>
      <c r="B1713" s="66" t="s">
        <v>485</v>
      </c>
      <c r="C1713" s="69">
        <v>40752</v>
      </c>
      <c r="D1713" s="46"/>
      <c r="E1713" s="46"/>
      <c r="F1713" t="s">
        <v>486</v>
      </c>
      <c r="H1713" s="45"/>
      <c r="I1713" s="45"/>
      <c r="J1713" s="45"/>
      <c r="K1713" s="45"/>
      <c r="L1713" s="45"/>
      <c r="M1713" s="45"/>
      <c r="N1713" s="45"/>
      <c r="O1713" s="45"/>
      <c r="P1713" s="45"/>
      <c r="BA1713">
        <v>49</v>
      </c>
      <c r="BL1713">
        <v>8.8000000000000007</v>
      </c>
    </row>
    <row r="1714" spans="1:65" x14ac:dyDescent="0.25">
      <c r="A1714" s="66" t="s">
        <v>485</v>
      </c>
      <c r="B1714" s="66" t="s">
        <v>485</v>
      </c>
      <c r="C1714" s="69">
        <v>40759</v>
      </c>
      <c r="D1714" s="46"/>
      <c r="E1714" s="46"/>
      <c r="F1714" t="s">
        <v>486</v>
      </c>
      <c r="H1714" s="45"/>
      <c r="I1714" s="45"/>
      <c r="J1714" s="45"/>
      <c r="K1714" s="45"/>
      <c r="L1714" s="45"/>
      <c r="M1714" s="45"/>
      <c r="N1714" s="45"/>
      <c r="O1714" s="45"/>
      <c r="P1714" s="45"/>
      <c r="BA1714">
        <v>47</v>
      </c>
    </row>
    <row r="1715" spans="1:65" x14ac:dyDescent="0.25">
      <c r="A1715" s="66" t="s">
        <v>485</v>
      </c>
      <c r="B1715" s="66" t="s">
        <v>485</v>
      </c>
      <c r="C1715" s="69">
        <v>40765</v>
      </c>
      <c r="D1715" s="46"/>
      <c r="E1715" s="46"/>
      <c r="F1715" t="s">
        <v>486</v>
      </c>
      <c r="BA1715">
        <v>60</v>
      </c>
      <c r="BL1715">
        <v>8.6999999999999993</v>
      </c>
    </row>
    <row r="1716" spans="1:65" x14ac:dyDescent="0.25">
      <c r="A1716" s="66" t="s">
        <v>485</v>
      </c>
      <c r="B1716" s="66" t="s">
        <v>485</v>
      </c>
      <c r="C1716" s="69">
        <v>40772</v>
      </c>
      <c r="D1716" s="46"/>
      <c r="E1716" s="46"/>
      <c r="F1716" t="s">
        <v>486</v>
      </c>
      <c r="H1716" s="45"/>
      <c r="I1716" s="45"/>
      <c r="J1716" s="45"/>
      <c r="K1716" s="45"/>
      <c r="L1716" s="45"/>
      <c r="M1716" s="45"/>
      <c r="N1716" s="45"/>
      <c r="O1716" s="45"/>
      <c r="P1716" s="45"/>
      <c r="BA1716">
        <v>69</v>
      </c>
    </row>
    <row r="1717" spans="1:65" x14ac:dyDescent="0.25">
      <c r="A1717" s="66" t="s">
        <v>485</v>
      </c>
      <c r="B1717" s="66" t="s">
        <v>485</v>
      </c>
      <c r="C1717" s="69">
        <v>40781</v>
      </c>
      <c r="D1717" s="46"/>
      <c r="E1717" s="46"/>
      <c r="F1717" t="s">
        <v>486</v>
      </c>
      <c r="BA1717">
        <v>70</v>
      </c>
    </row>
    <row r="1718" spans="1:65" x14ac:dyDescent="0.25">
      <c r="A1718" s="66" t="s">
        <v>485</v>
      </c>
      <c r="B1718" s="66" t="s">
        <v>485</v>
      </c>
      <c r="C1718" s="69">
        <v>40792</v>
      </c>
      <c r="D1718" s="46"/>
      <c r="E1718" s="46"/>
      <c r="F1718" t="s">
        <v>486</v>
      </c>
      <c r="H1718" s="45"/>
      <c r="I1718" s="45"/>
      <c r="J1718" s="45"/>
      <c r="K1718" s="45"/>
      <c r="L1718" s="45"/>
      <c r="M1718" s="45"/>
      <c r="N1718" s="45"/>
      <c r="O1718" s="45"/>
      <c r="P1718" s="45"/>
      <c r="BA1718">
        <v>79</v>
      </c>
    </row>
    <row r="1719" spans="1:65" x14ac:dyDescent="0.25">
      <c r="A1719" s="66" t="s">
        <v>485</v>
      </c>
      <c r="B1719" s="66" t="s">
        <v>485</v>
      </c>
      <c r="C1719" s="69">
        <v>40806</v>
      </c>
      <c r="D1719" s="46"/>
      <c r="E1719" s="46"/>
      <c r="F1719" t="s">
        <v>486</v>
      </c>
      <c r="H1719" s="45"/>
      <c r="I1719" s="45"/>
      <c r="J1719" s="45"/>
      <c r="K1719" s="45"/>
      <c r="L1719" s="45"/>
      <c r="M1719" s="45"/>
      <c r="N1719" s="45"/>
      <c r="O1719" s="45"/>
      <c r="P1719" s="45"/>
      <c r="BA1719">
        <v>81</v>
      </c>
    </row>
    <row r="1720" spans="1:65" x14ac:dyDescent="0.25">
      <c r="A1720" s="66" t="s">
        <v>485</v>
      </c>
      <c r="B1720" s="66" t="s">
        <v>485</v>
      </c>
      <c r="C1720" s="69">
        <v>40819</v>
      </c>
      <c r="D1720" s="46"/>
      <c r="E1720" s="46"/>
      <c r="F1720" t="s">
        <v>486</v>
      </c>
      <c r="H1720" s="45"/>
      <c r="I1720" s="45"/>
      <c r="J1720" s="45"/>
      <c r="K1720" s="45"/>
      <c r="L1720" s="45"/>
      <c r="M1720" s="45"/>
      <c r="N1720" s="45"/>
      <c r="O1720" s="45"/>
      <c r="P1720" s="45"/>
      <c r="BA1720">
        <v>85</v>
      </c>
    </row>
    <row r="1721" spans="1:65" x14ac:dyDescent="0.25">
      <c r="A1721" s="66" t="s">
        <v>485</v>
      </c>
      <c r="B1721" s="66" t="s">
        <v>485</v>
      </c>
      <c r="C1721" s="69">
        <v>40828</v>
      </c>
      <c r="D1721" s="46"/>
      <c r="E1721" s="46"/>
      <c r="F1721" t="s">
        <v>486</v>
      </c>
      <c r="H1721" s="45"/>
      <c r="I1721" s="45"/>
      <c r="J1721" s="45"/>
      <c r="K1721" s="45"/>
      <c r="L1721" s="45"/>
      <c r="M1721" s="45"/>
      <c r="N1721" s="45"/>
      <c r="O1721" s="45"/>
      <c r="P1721" s="45"/>
      <c r="BA1721">
        <v>87</v>
      </c>
    </row>
    <row r="1722" spans="1:65" x14ac:dyDescent="0.25">
      <c r="A1722" s="66" t="s">
        <v>485</v>
      </c>
      <c r="B1722" s="66" t="s">
        <v>485</v>
      </c>
      <c r="C1722" s="69">
        <v>40834</v>
      </c>
      <c r="D1722" s="46"/>
      <c r="E1722" s="46"/>
      <c r="F1722" t="s">
        <v>486</v>
      </c>
      <c r="H1722" s="45"/>
      <c r="I1722" s="45"/>
      <c r="J1722" s="45"/>
      <c r="K1722" s="45"/>
      <c r="L1722" s="45"/>
      <c r="M1722" s="45"/>
      <c r="N1722" s="45"/>
      <c r="O1722" s="45"/>
      <c r="P1722" s="45"/>
      <c r="BA1722">
        <v>90</v>
      </c>
    </row>
    <row r="1723" spans="1:65" x14ac:dyDescent="0.25">
      <c r="A1723" s="66" t="s">
        <v>485</v>
      </c>
      <c r="B1723" s="66" t="s">
        <v>485</v>
      </c>
      <c r="C1723" s="69">
        <v>40841</v>
      </c>
      <c r="D1723" s="46"/>
      <c r="E1723" s="46"/>
      <c r="F1723" t="s">
        <v>486</v>
      </c>
      <c r="H1723" s="45"/>
      <c r="I1723" s="45"/>
      <c r="J1723" s="45"/>
      <c r="K1723" s="45"/>
      <c r="L1723" s="45"/>
      <c r="M1723" s="45"/>
      <c r="N1723" s="45"/>
      <c r="O1723" s="45"/>
      <c r="P1723" s="45"/>
      <c r="BA1723">
        <v>90</v>
      </c>
    </row>
    <row r="1724" spans="1:65" x14ac:dyDescent="0.25">
      <c r="A1724" s="66" t="s">
        <v>485</v>
      </c>
      <c r="B1724" s="66" t="s">
        <v>485</v>
      </c>
      <c r="C1724" s="69">
        <v>40848</v>
      </c>
      <c r="D1724" s="46"/>
      <c r="E1724" s="46"/>
      <c r="F1724" t="s">
        <v>486</v>
      </c>
      <c r="H1724" s="45"/>
      <c r="I1724" s="45"/>
      <c r="J1724" s="45"/>
      <c r="K1724" s="45"/>
      <c r="L1724" s="45"/>
      <c r="M1724" s="45"/>
      <c r="N1724" s="45"/>
      <c r="O1724" s="45"/>
      <c r="P1724" s="45"/>
      <c r="BA1724">
        <v>90</v>
      </c>
    </row>
    <row r="1725" spans="1:65" x14ac:dyDescent="0.25">
      <c r="A1725" s="66" t="s">
        <v>485</v>
      </c>
      <c r="B1725" s="66" t="s">
        <v>485</v>
      </c>
      <c r="C1725" s="69">
        <v>40855</v>
      </c>
      <c r="D1725" s="46"/>
      <c r="E1725" s="46"/>
      <c r="F1725" t="s">
        <v>486</v>
      </c>
      <c r="H1725" s="45"/>
      <c r="I1725" s="45"/>
      <c r="J1725" s="45"/>
      <c r="K1725" s="45"/>
      <c r="L1725" s="45"/>
      <c r="M1725" s="45"/>
      <c r="N1725" s="45"/>
      <c r="O1725" s="45"/>
      <c r="P1725" s="45"/>
      <c r="BA1725">
        <v>90</v>
      </c>
    </row>
    <row r="1726" spans="1:65" x14ac:dyDescent="0.25">
      <c r="A1726" s="67" t="s">
        <v>485</v>
      </c>
      <c r="B1726" s="67" t="s">
        <v>485</v>
      </c>
      <c r="C1726" s="70"/>
      <c r="D1726" s="51"/>
      <c r="E1726" s="51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T1726" s="53" t="s">
        <v>50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>
        <v>8.8000000000000007</v>
      </c>
    </row>
    <row r="1727" spans="1:65" x14ac:dyDescent="0.25">
      <c r="A1727" s="66" t="s">
        <v>487</v>
      </c>
      <c r="B1727" s="66" t="s">
        <v>487</v>
      </c>
      <c r="C1727" s="69">
        <v>40710</v>
      </c>
      <c r="D1727" s="46"/>
      <c r="E1727" s="46"/>
      <c r="F1727" t="s">
        <v>157</v>
      </c>
      <c r="H1727" s="45"/>
      <c r="I1727" s="45"/>
      <c r="J1727" s="45"/>
      <c r="K1727" s="45"/>
      <c r="L1727" s="45"/>
      <c r="M1727" s="45"/>
      <c r="N1727" s="45"/>
      <c r="O1727" s="45"/>
      <c r="P1727" s="45"/>
      <c r="BA1727">
        <v>14</v>
      </c>
      <c r="BL1727">
        <v>4.5</v>
      </c>
    </row>
    <row r="1728" spans="1:65" x14ac:dyDescent="0.25">
      <c r="A1728" s="66" t="s">
        <v>487</v>
      </c>
      <c r="B1728" s="66" t="s">
        <v>487</v>
      </c>
      <c r="C1728" s="69">
        <v>40723</v>
      </c>
      <c r="D1728" s="46"/>
      <c r="E1728" s="46"/>
      <c r="F1728" t="s">
        <v>157</v>
      </c>
      <c r="H1728" s="45"/>
      <c r="I1728" s="45"/>
      <c r="J1728" s="45"/>
      <c r="K1728" s="45"/>
      <c r="L1728" s="45"/>
      <c r="M1728" s="45"/>
      <c r="N1728" s="45"/>
      <c r="O1728" s="45"/>
      <c r="P1728" s="45"/>
      <c r="BA1728">
        <v>16</v>
      </c>
      <c r="BL1728">
        <v>5.4</v>
      </c>
    </row>
    <row r="1729" spans="1:65" x14ac:dyDescent="0.25">
      <c r="A1729" s="66" t="s">
        <v>487</v>
      </c>
      <c r="B1729" s="66" t="s">
        <v>487</v>
      </c>
      <c r="C1729" s="69">
        <v>40730</v>
      </c>
      <c r="D1729" s="46"/>
      <c r="E1729" s="46"/>
      <c r="F1729" t="s">
        <v>157</v>
      </c>
      <c r="H1729" s="45"/>
      <c r="I1729" s="45"/>
      <c r="J1729" s="45"/>
      <c r="K1729" s="45"/>
      <c r="L1729" s="45"/>
      <c r="M1729" s="45"/>
      <c r="N1729" s="45"/>
      <c r="O1729" s="45"/>
      <c r="P1729" s="45"/>
      <c r="BA1729">
        <v>30</v>
      </c>
      <c r="BL1729">
        <v>7.1</v>
      </c>
    </row>
    <row r="1730" spans="1:65" x14ac:dyDescent="0.25">
      <c r="A1730" s="66" t="s">
        <v>487</v>
      </c>
      <c r="B1730" s="66" t="s">
        <v>487</v>
      </c>
      <c r="C1730" s="69">
        <v>40737</v>
      </c>
      <c r="D1730" s="46"/>
      <c r="E1730" s="46"/>
      <c r="F1730" t="s">
        <v>157</v>
      </c>
      <c r="H1730" s="45"/>
      <c r="I1730" s="45"/>
      <c r="J1730" s="45"/>
      <c r="K1730" s="45"/>
      <c r="L1730" s="45"/>
      <c r="M1730" s="45"/>
      <c r="N1730" s="45"/>
      <c r="O1730" s="45"/>
      <c r="P1730" s="45"/>
      <c r="BA1730">
        <v>31</v>
      </c>
      <c r="BL1730">
        <v>7.4</v>
      </c>
    </row>
    <row r="1731" spans="1:65" x14ac:dyDescent="0.25">
      <c r="A1731" s="66" t="s">
        <v>487</v>
      </c>
      <c r="B1731" s="66" t="s">
        <v>487</v>
      </c>
      <c r="C1731" s="69">
        <v>40752</v>
      </c>
      <c r="D1731" s="46"/>
      <c r="E1731" s="46"/>
      <c r="F1731" t="s">
        <v>157</v>
      </c>
      <c r="H1731" s="45"/>
      <c r="I1731" s="45"/>
      <c r="J1731" s="45"/>
      <c r="K1731" s="45"/>
      <c r="L1731" s="45"/>
      <c r="M1731" s="45"/>
      <c r="N1731" s="45"/>
      <c r="O1731" s="45"/>
      <c r="P1731" s="45"/>
      <c r="BA1731">
        <v>33</v>
      </c>
      <c r="BL1731">
        <v>9</v>
      </c>
    </row>
    <row r="1732" spans="1:65" x14ac:dyDescent="0.25">
      <c r="A1732" s="66" t="s">
        <v>487</v>
      </c>
      <c r="B1732" s="66" t="s">
        <v>487</v>
      </c>
      <c r="C1732" s="69">
        <v>40759</v>
      </c>
      <c r="D1732" s="46"/>
      <c r="E1732" s="46"/>
      <c r="F1732" t="s">
        <v>157</v>
      </c>
      <c r="H1732" s="45"/>
      <c r="I1732" s="45"/>
      <c r="J1732" s="45"/>
      <c r="K1732" s="45"/>
      <c r="L1732" s="45"/>
      <c r="M1732" s="45"/>
      <c r="N1732" s="45"/>
      <c r="O1732" s="45"/>
      <c r="P1732" s="45"/>
      <c r="BA1732">
        <v>30</v>
      </c>
    </row>
    <row r="1733" spans="1:65" x14ac:dyDescent="0.25">
      <c r="A1733" s="66" t="s">
        <v>487</v>
      </c>
      <c r="B1733" s="66" t="s">
        <v>487</v>
      </c>
      <c r="C1733" s="69">
        <v>40765</v>
      </c>
      <c r="D1733" s="46"/>
      <c r="E1733" s="46"/>
      <c r="F1733" t="s">
        <v>157</v>
      </c>
      <c r="H1733" s="45"/>
      <c r="I1733" s="45"/>
      <c r="J1733" s="45"/>
      <c r="K1733" s="45"/>
      <c r="L1733" s="45"/>
      <c r="M1733" s="45"/>
      <c r="N1733" s="45"/>
      <c r="O1733" s="45"/>
      <c r="P1733" s="45"/>
      <c r="BA1733">
        <v>37</v>
      </c>
      <c r="BL1733">
        <v>9.9</v>
      </c>
    </row>
    <row r="1734" spans="1:65" x14ac:dyDescent="0.25">
      <c r="A1734" s="66" t="s">
        <v>487</v>
      </c>
      <c r="B1734" s="66" t="s">
        <v>487</v>
      </c>
      <c r="C1734" s="69">
        <v>40772</v>
      </c>
      <c r="D1734" s="46"/>
      <c r="E1734" s="46"/>
      <c r="F1734" t="s">
        <v>157</v>
      </c>
      <c r="H1734" s="45"/>
      <c r="I1734" s="45"/>
      <c r="J1734" s="45"/>
      <c r="K1734" s="45"/>
      <c r="L1734" s="45"/>
      <c r="M1734" s="45"/>
      <c r="N1734" s="45"/>
      <c r="O1734" s="45"/>
      <c r="P1734" s="45"/>
      <c r="AM1734" s="45"/>
      <c r="BA1734">
        <v>60</v>
      </c>
    </row>
    <row r="1735" spans="1:65" x14ac:dyDescent="0.25">
      <c r="A1735" s="66" t="s">
        <v>487</v>
      </c>
      <c r="B1735" s="66" t="s">
        <v>487</v>
      </c>
      <c r="C1735" s="69">
        <v>40781</v>
      </c>
      <c r="D1735" s="46"/>
      <c r="E1735" s="46"/>
      <c r="F1735" t="s">
        <v>157</v>
      </c>
      <c r="H1735" s="45"/>
      <c r="I1735" s="45"/>
      <c r="J1735" s="45"/>
      <c r="K1735" s="45"/>
      <c r="L1735" s="45"/>
      <c r="M1735" s="45"/>
      <c r="N1735" s="45"/>
      <c r="O1735" s="45"/>
      <c r="P1735" s="45"/>
      <c r="BA1735">
        <v>62</v>
      </c>
    </row>
    <row r="1736" spans="1:65" x14ac:dyDescent="0.25">
      <c r="A1736" s="66" t="s">
        <v>487</v>
      </c>
      <c r="B1736" s="66" t="s">
        <v>487</v>
      </c>
      <c r="C1736" s="69">
        <v>40792</v>
      </c>
      <c r="D1736" s="46"/>
      <c r="E1736" s="46"/>
      <c r="F1736" t="s">
        <v>157</v>
      </c>
      <c r="H1736" s="45"/>
      <c r="I1736" s="45"/>
      <c r="J1736" s="45"/>
      <c r="K1736" s="45"/>
      <c r="L1736" s="45"/>
      <c r="M1736" s="45"/>
      <c r="N1736" s="45"/>
      <c r="O1736" s="45"/>
      <c r="P1736" s="45"/>
      <c r="BA1736">
        <v>70</v>
      </c>
    </row>
    <row r="1737" spans="1:65" x14ac:dyDescent="0.25">
      <c r="A1737" s="66" t="s">
        <v>487</v>
      </c>
      <c r="B1737" s="66" t="s">
        <v>487</v>
      </c>
      <c r="C1737" s="69">
        <v>40806</v>
      </c>
      <c r="D1737" s="46"/>
      <c r="E1737" s="46"/>
      <c r="F1737" t="s">
        <v>157</v>
      </c>
      <c r="H1737" s="45"/>
      <c r="I1737" s="45"/>
      <c r="J1737" s="45"/>
      <c r="K1737" s="45"/>
      <c r="L1737" s="45"/>
      <c r="M1737" s="45"/>
      <c r="N1737" s="45"/>
      <c r="O1737" s="45"/>
      <c r="P1737" s="45"/>
      <c r="BA1737">
        <v>81</v>
      </c>
    </row>
    <row r="1738" spans="1:65" x14ac:dyDescent="0.25">
      <c r="A1738" s="66" t="s">
        <v>487</v>
      </c>
      <c r="B1738" s="66" t="s">
        <v>487</v>
      </c>
      <c r="C1738" s="69">
        <v>40819</v>
      </c>
      <c r="D1738" s="46"/>
      <c r="E1738" s="46"/>
      <c r="F1738" t="s">
        <v>157</v>
      </c>
      <c r="H1738" s="45"/>
      <c r="I1738" s="45"/>
      <c r="J1738" s="45"/>
      <c r="K1738" s="45"/>
      <c r="L1738" s="45"/>
      <c r="M1738" s="45"/>
      <c r="N1738" s="45"/>
      <c r="O1738" s="45"/>
      <c r="P1738" s="45"/>
      <c r="BA1738">
        <v>83</v>
      </c>
    </row>
    <row r="1739" spans="1:65" x14ac:dyDescent="0.25">
      <c r="A1739" s="66" t="s">
        <v>487</v>
      </c>
      <c r="B1739" s="66" t="s">
        <v>487</v>
      </c>
      <c r="C1739" s="69">
        <v>40828</v>
      </c>
      <c r="D1739" s="46"/>
      <c r="E1739" s="46"/>
      <c r="F1739" t="s">
        <v>157</v>
      </c>
      <c r="H1739" s="45"/>
      <c r="I1739" s="45"/>
      <c r="J1739" s="45"/>
      <c r="K1739" s="45"/>
      <c r="L1739" s="45"/>
      <c r="M1739" s="45"/>
      <c r="N1739" s="45"/>
      <c r="O1739" s="45"/>
      <c r="P1739" s="45"/>
      <c r="BA1739">
        <v>83</v>
      </c>
    </row>
    <row r="1740" spans="1:65" x14ac:dyDescent="0.25">
      <c r="A1740" s="66" t="s">
        <v>487</v>
      </c>
      <c r="B1740" s="66" t="s">
        <v>487</v>
      </c>
      <c r="C1740" s="69">
        <v>40834</v>
      </c>
      <c r="D1740" s="46"/>
      <c r="E1740" s="46"/>
      <c r="F1740" t="s">
        <v>157</v>
      </c>
      <c r="H1740" s="45"/>
      <c r="I1740" s="45"/>
      <c r="J1740" s="45"/>
      <c r="K1740" s="45"/>
      <c r="L1740" s="45"/>
      <c r="M1740" s="45"/>
      <c r="N1740" s="45"/>
      <c r="O1740" s="45"/>
      <c r="P1740" s="45"/>
      <c r="BA1740">
        <v>85</v>
      </c>
    </row>
    <row r="1741" spans="1:65" x14ac:dyDescent="0.25">
      <c r="A1741" s="66" t="s">
        <v>487</v>
      </c>
      <c r="B1741" s="66" t="s">
        <v>487</v>
      </c>
      <c r="C1741" s="69">
        <v>40841</v>
      </c>
      <c r="D1741" s="46"/>
      <c r="E1741" s="46"/>
      <c r="F1741" t="s">
        <v>157</v>
      </c>
      <c r="H1741" s="45"/>
      <c r="I1741" s="45"/>
      <c r="J1741" s="45"/>
      <c r="K1741" s="45"/>
      <c r="L1741" s="45"/>
      <c r="M1741" s="45"/>
      <c r="N1741" s="45"/>
      <c r="O1741" s="45"/>
      <c r="P1741" s="45"/>
      <c r="BA1741">
        <v>87</v>
      </c>
    </row>
    <row r="1742" spans="1:65" x14ac:dyDescent="0.25">
      <c r="A1742" s="66" t="s">
        <v>487</v>
      </c>
      <c r="B1742" s="66" t="s">
        <v>487</v>
      </c>
      <c r="C1742" s="69">
        <v>40848</v>
      </c>
      <c r="D1742" s="46"/>
      <c r="E1742" s="46"/>
      <c r="F1742" t="s">
        <v>157</v>
      </c>
      <c r="H1742" s="45"/>
      <c r="I1742" s="45"/>
      <c r="J1742" s="45"/>
      <c r="K1742" s="45"/>
      <c r="L1742" s="45"/>
      <c r="M1742" s="45"/>
      <c r="N1742" s="45"/>
      <c r="O1742" s="45"/>
      <c r="P1742" s="45"/>
      <c r="BA1742">
        <v>90</v>
      </c>
    </row>
    <row r="1743" spans="1:65" x14ac:dyDescent="0.25">
      <c r="A1743" s="66" t="s">
        <v>487</v>
      </c>
      <c r="B1743" s="66" t="s">
        <v>487</v>
      </c>
      <c r="C1743" s="69">
        <v>40855</v>
      </c>
      <c r="D1743" s="46"/>
      <c r="E1743" s="46"/>
      <c r="F1743" t="s">
        <v>157</v>
      </c>
      <c r="H1743" s="45"/>
      <c r="I1743" s="45"/>
      <c r="J1743" s="45"/>
      <c r="K1743" s="45"/>
      <c r="L1743" s="45"/>
      <c r="M1743" s="45"/>
      <c r="N1743" s="45"/>
      <c r="O1743" s="45"/>
      <c r="P1743" s="45"/>
      <c r="BA1743">
        <v>90</v>
      </c>
    </row>
    <row r="1744" spans="1:65" x14ac:dyDescent="0.25">
      <c r="A1744" s="67" t="s">
        <v>487</v>
      </c>
      <c r="B1744" s="67" t="s">
        <v>487</v>
      </c>
      <c r="C1744" s="70"/>
      <c r="D1744" s="51"/>
      <c r="E1744" s="51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T1744" s="53" t="s">
        <v>50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>
        <v>10.199999999999999</v>
      </c>
    </row>
    <row r="1745" spans="1:64" x14ac:dyDescent="0.25">
      <c r="A1745" s="66" t="s">
        <v>488</v>
      </c>
      <c r="B1745" s="66" t="s">
        <v>488</v>
      </c>
      <c r="C1745" s="69">
        <v>40710</v>
      </c>
      <c r="D1745" s="46"/>
      <c r="E1745" s="46"/>
      <c r="F1745" t="s">
        <v>159</v>
      </c>
      <c r="H1745" s="45"/>
      <c r="I1745" s="45"/>
      <c r="J1745" s="45"/>
      <c r="K1745" s="45"/>
      <c r="L1745" s="45"/>
      <c r="M1745" s="45"/>
      <c r="N1745" s="45"/>
      <c r="O1745" s="45"/>
      <c r="P1745" s="45"/>
      <c r="BA1745">
        <v>14</v>
      </c>
      <c r="BL1745">
        <v>4.2</v>
      </c>
    </row>
    <row r="1746" spans="1:64" x14ac:dyDescent="0.25">
      <c r="A1746" s="66" t="s">
        <v>488</v>
      </c>
      <c r="B1746" s="66" t="s">
        <v>488</v>
      </c>
      <c r="C1746" s="69">
        <v>40723</v>
      </c>
      <c r="D1746" s="46"/>
      <c r="E1746" s="46"/>
      <c r="F1746" t="s">
        <v>159</v>
      </c>
      <c r="H1746" s="45"/>
      <c r="I1746" s="45"/>
      <c r="J1746" s="45"/>
      <c r="K1746" s="45"/>
      <c r="L1746" s="45"/>
      <c r="M1746" s="45"/>
      <c r="N1746" s="45"/>
      <c r="O1746" s="45"/>
      <c r="P1746" s="45"/>
      <c r="BA1746">
        <v>30</v>
      </c>
      <c r="BL1746">
        <v>5.6</v>
      </c>
    </row>
    <row r="1747" spans="1:64" x14ac:dyDescent="0.25">
      <c r="A1747" s="66" t="s">
        <v>488</v>
      </c>
      <c r="B1747" s="66" t="s">
        <v>488</v>
      </c>
      <c r="C1747" s="69">
        <v>40730</v>
      </c>
      <c r="D1747" s="46"/>
      <c r="E1747" s="46"/>
      <c r="F1747" t="s">
        <v>159</v>
      </c>
      <c r="H1747" s="45"/>
      <c r="I1747" s="45"/>
      <c r="J1747" s="45"/>
      <c r="K1747" s="45"/>
      <c r="L1747" s="45"/>
      <c r="M1747" s="45"/>
      <c r="N1747" s="45"/>
      <c r="O1747" s="45"/>
      <c r="P1747" s="45"/>
      <c r="BA1747">
        <v>31</v>
      </c>
      <c r="BL1747">
        <v>6.9</v>
      </c>
    </row>
    <row r="1748" spans="1:64" x14ac:dyDescent="0.25">
      <c r="A1748" s="66" t="s">
        <v>488</v>
      </c>
      <c r="B1748" s="66" t="s">
        <v>488</v>
      </c>
      <c r="C1748" s="69">
        <v>40737</v>
      </c>
      <c r="D1748" s="46"/>
      <c r="E1748" s="46"/>
      <c r="F1748" t="s">
        <v>159</v>
      </c>
      <c r="H1748" s="45"/>
      <c r="I1748" s="45"/>
      <c r="J1748" s="45"/>
      <c r="K1748" s="45"/>
      <c r="L1748" s="45"/>
      <c r="M1748" s="45"/>
      <c r="N1748" s="45"/>
      <c r="O1748" s="45"/>
      <c r="P1748" s="45"/>
      <c r="BA1748">
        <v>32</v>
      </c>
      <c r="BL1748">
        <v>8</v>
      </c>
    </row>
    <row r="1749" spans="1:64" x14ac:dyDescent="0.25">
      <c r="A1749" s="66" t="s">
        <v>488</v>
      </c>
      <c r="B1749" s="66" t="s">
        <v>488</v>
      </c>
      <c r="C1749" s="69">
        <v>40752</v>
      </c>
      <c r="D1749" s="46"/>
      <c r="E1749" s="46"/>
      <c r="F1749" t="s">
        <v>159</v>
      </c>
      <c r="H1749" s="45"/>
      <c r="I1749" s="45"/>
      <c r="J1749" s="45"/>
      <c r="K1749" s="45"/>
      <c r="L1749" s="45"/>
      <c r="M1749" s="45"/>
      <c r="N1749" s="45"/>
      <c r="O1749" s="45"/>
      <c r="P1749" s="45"/>
      <c r="BA1749">
        <v>32</v>
      </c>
      <c r="BL1749">
        <v>8.3000000000000007</v>
      </c>
    </row>
    <row r="1750" spans="1:64" x14ac:dyDescent="0.25">
      <c r="A1750" s="66" t="s">
        <v>488</v>
      </c>
      <c r="B1750" s="66" t="s">
        <v>488</v>
      </c>
      <c r="C1750" s="69">
        <v>40759</v>
      </c>
      <c r="D1750" s="46"/>
      <c r="E1750" s="46"/>
      <c r="F1750" t="s">
        <v>159</v>
      </c>
      <c r="H1750" s="45"/>
      <c r="I1750" s="45"/>
      <c r="J1750" s="45"/>
      <c r="K1750" s="45"/>
      <c r="L1750" s="45"/>
      <c r="M1750" s="45"/>
      <c r="N1750" s="45"/>
      <c r="O1750" s="45"/>
      <c r="P1750" s="45"/>
      <c r="BA1750">
        <v>31</v>
      </c>
    </row>
    <row r="1751" spans="1:64" x14ac:dyDescent="0.25">
      <c r="A1751" s="66" t="s">
        <v>488</v>
      </c>
      <c r="B1751" s="66" t="s">
        <v>488</v>
      </c>
      <c r="C1751" s="69">
        <v>40765</v>
      </c>
      <c r="D1751" s="46"/>
      <c r="E1751" s="46"/>
      <c r="F1751" t="s">
        <v>159</v>
      </c>
      <c r="H1751" s="45"/>
      <c r="I1751" s="45"/>
      <c r="J1751" s="45"/>
      <c r="K1751" s="45"/>
      <c r="L1751" s="45"/>
      <c r="M1751" s="45"/>
      <c r="N1751" s="45"/>
      <c r="O1751" s="45"/>
      <c r="P1751" s="45"/>
      <c r="BA1751">
        <v>41</v>
      </c>
      <c r="BL1751">
        <v>9.6999999999999993</v>
      </c>
    </row>
    <row r="1752" spans="1:64" x14ac:dyDescent="0.25">
      <c r="A1752" s="66" t="s">
        <v>488</v>
      </c>
      <c r="B1752" s="66" t="s">
        <v>488</v>
      </c>
      <c r="C1752" s="69">
        <v>40772</v>
      </c>
      <c r="D1752" s="46"/>
      <c r="E1752" s="46"/>
      <c r="F1752" t="s">
        <v>159</v>
      </c>
      <c r="H1752" s="45"/>
      <c r="I1752" s="45"/>
      <c r="J1752" s="45"/>
      <c r="K1752" s="45"/>
      <c r="L1752" s="45"/>
      <c r="M1752" s="45"/>
      <c r="N1752" s="45"/>
      <c r="O1752" s="45"/>
      <c r="P1752" s="45"/>
      <c r="BA1752">
        <v>60</v>
      </c>
    </row>
    <row r="1753" spans="1:64" x14ac:dyDescent="0.25">
      <c r="A1753" s="66" t="s">
        <v>488</v>
      </c>
      <c r="B1753" s="66" t="s">
        <v>488</v>
      </c>
      <c r="C1753" s="69">
        <v>40781</v>
      </c>
      <c r="D1753" s="46"/>
      <c r="E1753" s="46"/>
      <c r="F1753" t="s">
        <v>159</v>
      </c>
      <c r="H1753" s="45"/>
      <c r="I1753" s="45"/>
      <c r="J1753" s="45"/>
      <c r="K1753" s="45"/>
      <c r="L1753" s="45"/>
      <c r="M1753" s="45"/>
      <c r="N1753" s="45"/>
      <c r="O1753" s="45"/>
      <c r="P1753" s="45"/>
      <c r="BA1753">
        <v>70</v>
      </c>
    </row>
    <row r="1754" spans="1:64" x14ac:dyDescent="0.25">
      <c r="A1754" s="66" t="s">
        <v>488</v>
      </c>
      <c r="B1754" s="66" t="s">
        <v>488</v>
      </c>
      <c r="C1754" s="69">
        <v>40792</v>
      </c>
      <c r="D1754" s="46"/>
      <c r="E1754" s="46"/>
      <c r="F1754" t="s">
        <v>159</v>
      </c>
      <c r="H1754" s="45"/>
      <c r="I1754" s="45"/>
      <c r="J1754" s="45"/>
      <c r="K1754" s="45"/>
      <c r="L1754" s="45"/>
      <c r="M1754" s="45"/>
      <c r="N1754" s="45"/>
      <c r="O1754" s="45"/>
      <c r="P1754" s="45"/>
      <c r="BA1754">
        <v>75</v>
      </c>
    </row>
    <row r="1755" spans="1:64" x14ac:dyDescent="0.25">
      <c r="A1755" s="66" t="s">
        <v>488</v>
      </c>
      <c r="B1755" s="66" t="s">
        <v>488</v>
      </c>
      <c r="C1755" s="69">
        <v>40806</v>
      </c>
      <c r="D1755" s="46"/>
      <c r="E1755" s="46"/>
      <c r="F1755" t="s">
        <v>159</v>
      </c>
      <c r="H1755" s="45"/>
      <c r="I1755" s="45"/>
      <c r="J1755" s="45"/>
      <c r="K1755" s="45"/>
      <c r="L1755" s="45"/>
      <c r="M1755" s="45"/>
      <c r="N1755" s="45"/>
      <c r="O1755" s="45"/>
      <c r="P1755" s="45"/>
      <c r="BA1755">
        <v>81</v>
      </c>
    </row>
    <row r="1756" spans="1:64" x14ac:dyDescent="0.25">
      <c r="A1756" s="66" t="s">
        <v>488</v>
      </c>
      <c r="B1756" s="66" t="s">
        <v>488</v>
      </c>
      <c r="C1756" s="69">
        <v>40819</v>
      </c>
      <c r="D1756" s="46"/>
      <c r="E1756" s="46"/>
      <c r="F1756" t="s">
        <v>159</v>
      </c>
      <c r="H1756" s="45"/>
      <c r="I1756" s="45"/>
      <c r="J1756" s="45"/>
      <c r="K1756" s="45"/>
      <c r="L1756" s="45"/>
      <c r="M1756" s="45"/>
      <c r="N1756" s="45"/>
      <c r="O1756" s="45"/>
      <c r="P1756" s="45"/>
      <c r="AM1756" s="45"/>
      <c r="BA1756">
        <v>83</v>
      </c>
    </row>
    <row r="1757" spans="1:64" x14ac:dyDescent="0.25">
      <c r="A1757" s="66" t="s">
        <v>488</v>
      </c>
      <c r="B1757" s="66" t="s">
        <v>488</v>
      </c>
      <c r="C1757" s="69">
        <v>40828</v>
      </c>
      <c r="D1757" s="46"/>
      <c r="E1757" s="46"/>
      <c r="F1757" t="s">
        <v>159</v>
      </c>
      <c r="H1757" s="45"/>
      <c r="I1757" s="45"/>
      <c r="J1757" s="45"/>
      <c r="K1757" s="45"/>
      <c r="L1757" s="45"/>
      <c r="M1757" s="45"/>
      <c r="N1757" s="45"/>
      <c r="O1757" s="45"/>
      <c r="P1757" s="45"/>
      <c r="BA1757">
        <v>87</v>
      </c>
    </row>
    <row r="1758" spans="1:64" x14ac:dyDescent="0.25">
      <c r="A1758" s="66" t="s">
        <v>488</v>
      </c>
      <c r="B1758" s="66" t="s">
        <v>488</v>
      </c>
      <c r="C1758" s="69">
        <v>40834</v>
      </c>
      <c r="D1758" s="46"/>
      <c r="E1758" s="46"/>
      <c r="F1758" t="s">
        <v>159</v>
      </c>
      <c r="H1758" s="45"/>
      <c r="I1758" s="45"/>
      <c r="J1758" s="45"/>
      <c r="K1758" s="45"/>
      <c r="L1758" s="45"/>
      <c r="M1758" s="45"/>
      <c r="N1758" s="45"/>
      <c r="O1758" s="45"/>
      <c r="P1758" s="45"/>
      <c r="BA1758">
        <v>87</v>
      </c>
    </row>
    <row r="1759" spans="1:64" x14ac:dyDescent="0.25">
      <c r="A1759" s="66" t="s">
        <v>488</v>
      </c>
      <c r="B1759" s="66" t="s">
        <v>488</v>
      </c>
      <c r="C1759" s="69">
        <v>40841</v>
      </c>
      <c r="D1759" s="46"/>
      <c r="E1759" s="46"/>
      <c r="F1759" t="s">
        <v>159</v>
      </c>
      <c r="H1759" s="45"/>
      <c r="I1759" s="45"/>
      <c r="J1759" s="45"/>
      <c r="K1759" s="45"/>
      <c r="L1759" s="45"/>
      <c r="M1759" s="45"/>
      <c r="N1759" s="45"/>
      <c r="O1759" s="45"/>
      <c r="P1759" s="45"/>
      <c r="BA1759">
        <v>90</v>
      </c>
    </row>
    <row r="1760" spans="1:64" x14ac:dyDescent="0.25">
      <c r="A1760" s="66" t="s">
        <v>488</v>
      </c>
      <c r="B1760" s="66" t="s">
        <v>488</v>
      </c>
      <c r="C1760" s="69">
        <v>40848</v>
      </c>
      <c r="D1760" s="46"/>
      <c r="E1760" s="46"/>
      <c r="F1760" t="s">
        <v>159</v>
      </c>
      <c r="H1760" s="45"/>
      <c r="I1760" s="45"/>
      <c r="J1760" s="45"/>
      <c r="K1760" s="45"/>
      <c r="L1760" s="45"/>
      <c r="M1760" s="45"/>
      <c r="N1760" s="45"/>
      <c r="O1760" s="45"/>
      <c r="P1760" s="45"/>
      <c r="BA1760">
        <v>90</v>
      </c>
    </row>
    <row r="1761" spans="1:65" x14ac:dyDescent="0.25">
      <c r="A1761" s="66" t="s">
        <v>488</v>
      </c>
      <c r="B1761" s="66" t="s">
        <v>488</v>
      </c>
      <c r="C1761" s="69">
        <v>40855</v>
      </c>
      <c r="D1761" s="46"/>
      <c r="E1761" s="46"/>
      <c r="F1761" t="s">
        <v>159</v>
      </c>
      <c r="H1761" s="45"/>
      <c r="I1761" s="45"/>
      <c r="J1761" s="45"/>
      <c r="K1761" s="45"/>
      <c r="L1761" s="45"/>
      <c r="M1761" s="45"/>
      <c r="N1761" s="45"/>
      <c r="O1761" s="45"/>
      <c r="P1761" s="45"/>
      <c r="BA1761">
        <v>90</v>
      </c>
    </row>
    <row r="1762" spans="1:65" x14ac:dyDescent="0.25">
      <c r="A1762" s="67" t="s">
        <v>488</v>
      </c>
      <c r="B1762" s="67" t="s">
        <v>488</v>
      </c>
      <c r="C1762" s="70"/>
      <c r="D1762" s="51"/>
      <c r="E1762" s="51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T1762" s="53" t="s">
        <v>50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>
        <v>9.6999999999999993</v>
      </c>
    </row>
    <row r="1763" spans="1:65" x14ac:dyDescent="0.25">
      <c r="A1763" s="66" t="s">
        <v>489</v>
      </c>
      <c r="B1763" s="66" t="s">
        <v>489</v>
      </c>
      <c r="C1763" s="69">
        <v>40710</v>
      </c>
      <c r="D1763" s="46"/>
      <c r="E1763" s="46"/>
      <c r="F1763" t="s">
        <v>490</v>
      </c>
      <c r="H1763" s="45"/>
      <c r="I1763" s="45"/>
      <c r="J1763" s="45"/>
      <c r="K1763" s="45"/>
      <c r="L1763" s="45"/>
      <c r="M1763" s="45"/>
      <c r="N1763" s="45"/>
      <c r="O1763" s="45"/>
      <c r="P1763" s="45"/>
      <c r="BA1763">
        <v>14</v>
      </c>
      <c r="BL1763">
        <v>4.2</v>
      </c>
    </row>
    <row r="1764" spans="1:65" x14ac:dyDescent="0.25">
      <c r="A1764" s="66" t="s">
        <v>489</v>
      </c>
      <c r="B1764" s="66" t="s">
        <v>489</v>
      </c>
      <c r="C1764" s="69">
        <v>40723</v>
      </c>
      <c r="D1764" s="46"/>
      <c r="E1764" s="46"/>
      <c r="F1764" t="s">
        <v>490</v>
      </c>
      <c r="H1764" s="45"/>
      <c r="I1764" s="45"/>
      <c r="J1764" s="45"/>
      <c r="K1764" s="45"/>
      <c r="L1764" s="45"/>
      <c r="M1764" s="45"/>
      <c r="N1764" s="45"/>
      <c r="O1764" s="45"/>
      <c r="P1764" s="45"/>
      <c r="BA1764">
        <v>30</v>
      </c>
      <c r="BL1764">
        <v>5.8</v>
      </c>
    </row>
    <row r="1765" spans="1:65" x14ac:dyDescent="0.25">
      <c r="A1765" s="66" t="s">
        <v>489</v>
      </c>
      <c r="B1765" s="66" t="s">
        <v>489</v>
      </c>
      <c r="C1765" s="69">
        <v>40730</v>
      </c>
      <c r="D1765" s="46"/>
      <c r="E1765" s="46"/>
      <c r="F1765" t="s">
        <v>490</v>
      </c>
      <c r="H1765" s="45"/>
      <c r="I1765" s="45"/>
      <c r="J1765" s="45"/>
      <c r="K1765" s="45"/>
      <c r="L1765" s="45"/>
      <c r="M1765" s="45"/>
      <c r="N1765" s="45"/>
      <c r="O1765" s="45"/>
      <c r="P1765" s="45"/>
      <c r="BA1765">
        <v>30</v>
      </c>
      <c r="BL1765">
        <v>6.9</v>
      </c>
    </row>
    <row r="1766" spans="1:65" x14ac:dyDescent="0.25">
      <c r="A1766" s="66" t="s">
        <v>489</v>
      </c>
      <c r="B1766" s="66" t="s">
        <v>489</v>
      </c>
      <c r="C1766" s="69">
        <v>40737</v>
      </c>
      <c r="D1766" s="46"/>
      <c r="E1766" s="46"/>
      <c r="F1766" t="s">
        <v>490</v>
      </c>
      <c r="H1766" s="45"/>
      <c r="I1766" s="45"/>
      <c r="J1766" s="45"/>
      <c r="K1766" s="45"/>
      <c r="L1766" s="45"/>
      <c r="M1766" s="45"/>
      <c r="N1766" s="45"/>
      <c r="O1766" s="45"/>
      <c r="P1766" s="45"/>
      <c r="BA1766">
        <v>30</v>
      </c>
      <c r="BL1766">
        <v>7.3</v>
      </c>
    </row>
    <row r="1767" spans="1:65" x14ac:dyDescent="0.25">
      <c r="A1767" s="66" t="s">
        <v>489</v>
      </c>
      <c r="B1767" s="66" t="s">
        <v>489</v>
      </c>
      <c r="C1767" s="69">
        <v>40752</v>
      </c>
      <c r="D1767" s="46"/>
      <c r="E1767" s="46"/>
      <c r="F1767" t="s">
        <v>490</v>
      </c>
      <c r="H1767" s="45"/>
      <c r="I1767" s="45"/>
      <c r="J1767" s="45"/>
      <c r="K1767" s="45"/>
      <c r="L1767" s="45"/>
      <c r="M1767" s="45"/>
      <c r="N1767" s="45"/>
      <c r="O1767" s="45"/>
      <c r="P1767" s="45"/>
      <c r="BA1767">
        <v>32</v>
      </c>
      <c r="BL1767">
        <v>8.6999999999999993</v>
      </c>
    </row>
    <row r="1768" spans="1:65" x14ac:dyDescent="0.25">
      <c r="A1768" s="66" t="s">
        <v>489</v>
      </c>
      <c r="B1768" s="66" t="s">
        <v>489</v>
      </c>
      <c r="C1768" s="69">
        <v>40759</v>
      </c>
      <c r="D1768" s="46"/>
      <c r="E1768" s="46"/>
      <c r="F1768" t="s">
        <v>490</v>
      </c>
      <c r="H1768" s="45"/>
      <c r="I1768" s="45"/>
      <c r="J1768" s="45"/>
      <c r="K1768" s="45"/>
      <c r="L1768" s="45"/>
      <c r="M1768" s="45"/>
      <c r="N1768" s="45"/>
      <c r="O1768" s="45"/>
      <c r="P1768" s="45"/>
      <c r="BA1768">
        <v>30</v>
      </c>
    </row>
    <row r="1769" spans="1:65" x14ac:dyDescent="0.25">
      <c r="A1769" s="66" t="s">
        <v>489</v>
      </c>
      <c r="B1769" s="66" t="s">
        <v>489</v>
      </c>
      <c r="C1769" s="69">
        <v>40765</v>
      </c>
      <c r="D1769" s="46"/>
      <c r="E1769" s="46"/>
      <c r="F1769" t="s">
        <v>490</v>
      </c>
      <c r="H1769" s="45"/>
      <c r="I1769" s="45"/>
      <c r="J1769" s="45"/>
      <c r="K1769" s="45"/>
      <c r="L1769" s="45"/>
      <c r="M1769" s="45"/>
      <c r="N1769" s="45"/>
      <c r="O1769" s="45"/>
      <c r="P1769" s="45"/>
      <c r="BA1769">
        <v>37</v>
      </c>
      <c r="BL1769">
        <v>10.1</v>
      </c>
    </row>
    <row r="1770" spans="1:65" x14ac:dyDescent="0.25">
      <c r="A1770" s="66" t="s">
        <v>489</v>
      </c>
      <c r="B1770" s="66" t="s">
        <v>489</v>
      </c>
      <c r="C1770" s="69">
        <v>40772</v>
      </c>
      <c r="D1770" s="46"/>
      <c r="E1770" s="46"/>
      <c r="F1770" t="s">
        <v>490</v>
      </c>
      <c r="H1770" s="45"/>
      <c r="I1770" s="45"/>
      <c r="J1770" s="45"/>
      <c r="K1770" s="45"/>
      <c r="L1770" s="45"/>
      <c r="M1770" s="45"/>
      <c r="N1770" s="45"/>
      <c r="O1770" s="45"/>
      <c r="P1770" s="45"/>
      <c r="BA1770">
        <v>60</v>
      </c>
    </row>
    <row r="1771" spans="1:65" x14ac:dyDescent="0.25">
      <c r="A1771" s="66" t="s">
        <v>489</v>
      </c>
      <c r="B1771" s="66" t="s">
        <v>489</v>
      </c>
      <c r="C1771" s="69">
        <v>40781</v>
      </c>
      <c r="D1771" s="46"/>
      <c r="E1771" s="46"/>
      <c r="F1771" t="s">
        <v>490</v>
      </c>
      <c r="H1771" s="45"/>
      <c r="I1771" s="45"/>
      <c r="J1771" s="45"/>
      <c r="K1771" s="45"/>
      <c r="L1771" s="45"/>
      <c r="M1771" s="45"/>
      <c r="N1771" s="45"/>
      <c r="O1771" s="45"/>
      <c r="P1771" s="45"/>
      <c r="AM1771" s="45"/>
      <c r="BA1771">
        <v>39</v>
      </c>
    </row>
    <row r="1772" spans="1:65" x14ac:dyDescent="0.25">
      <c r="A1772" s="66" t="s">
        <v>489</v>
      </c>
      <c r="B1772" s="66" t="s">
        <v>489</v>
      </c>
      <c r="C1772" s="69">
        <v>40792</v>
      </c>
      <c r="D1772" s="46"/>
      <c r="E1772" s="46"/>
      <c r="F1772" t="s">
        <v>490</v>
      </c>
      <c r="H1772" s="45"/>
      <c r="I1772" s="45"/>
      <c r="J1772" s="45"/>
      <c r="K1772" s="45"/>
      <c r="L1772" s="45"/>
      <c r="M1772" s="45"/>
      <c r="N1772" s="45"/>
      <c r="O1772" s="45"/>
      <c r="P1772" s="45"/>
      <c r="BA1772">
        <v>60</v>
      </c>
    </row>
    <row r="1773" spans="1:65" x14ac:dyDescent="0.25">
      <c r="A1773" s="66" t="s">
        <v>489</v>
      </c>
      <c r="B1773" s="66" t="s">
        <v>489</v>
      </c>
      <c r="C1773" s="69">
        <v>40806</v>
      </c>
      <c r="D1773" s="46"/>
      <c r="E1773" s="46"/>
      <c r="F1773" t="s">
        <v>490</v>
      </c>
      <c r="H1773" s="45"/>
      <c r="I1773" s="45"/>
      <c r="J1773" s="45"/>
      <c r="K1773" s="45"/>
      <c r="L1773" s="45"/>
      <c r="M1773" s="45"/>
      <c r="N1773" s="45"/>
      <c r="O1773" s="45"/>
      <c r="P1773" s="45"/>
      <c r="BA1773">
        <v>70</v>
      </c>
    </row>
    <row r="1774" spans="1:65" x14ac:dyDescent="0.25">
      <c r="A1774" s="66" t="s">
        <v>489</v>
      </c>
      <c r="B1774" s="66" t="s">
        <v>489</v>
      </c>
      <c r="C1774" s="69">
        <v>40819</v>
      </c>
      <c r="D1774" s="46"/>
      <c r="E1774" s="46"/>
      <c r="F1774" t="s">
        <v>490</v>
      </c>
      <c r="H1774" s="45"/>
      <c r="I1774" s="45"/>
      <c r="J1774" s="45"/>
      <c r="K1774" s="45"/>
      <c r="L1774" s="45"/>
      <c r="M1774" s="45"/>
      <c r="N1774" s="45"/>
      <c r="O1774" s="45"/>
      <c r="P1774" s="45"/>
      <c r="BA1774">
        <v>81</v>
      </c>
    </row>
    <row r="1775" spans="1:65" x14ac:dyDescent="0.25">
      <c r="A1775" s="45" t="s">
        <v>489</v>
      </c>
      <c r="B1775" s="45" t="s">
        <v>489</v>
      </c>
      <c r="C1775" s="46">
        <v>40828</v>
      </c>
      <c r="D1775" s="46"/>
      <c r="E1775" s="46"/>
      <c r="F1775" t="s">
        <v>490</v>
      </c>
      <c r="H1775" s="45"/>
      <c r="I1775" s="45"/>
      <c r="J1775" s="45"/>
      <c r="K1775" s="45"/>
      <c r="L1775" s="45"/>
      <c r="M1775" s="45"/>
      <c r="N1775" s="45"/>
      <c r="O1775" s="45"/>
      <c r="P1775" s="45"/>
      <c r="BA1775">
        <v>83</v>
      </c>
    </row>
    <row r="1776" spans="1:65" x14ac:dyDescent="0.25">
      <c r="A1776" s="66" t="s">
        <v>489</v>
      </c>
      <c r="B1776" s="66" t="s">
        <v>489</v>
      </c>
      <c r="C1776" s="69">
        <v>40834</v>
      </c>
      <c r="D1776" s="46"/>
      <c r="E1776" s="46"/>
      <c r="F1776" t="s">
        <v>490</v>
      </c>
      <c r="H1776" s="45"/>
      <c r="I1776" s="45"/>
      <c r="J1776" s="45"/>
      <c r="K1776" s="45"/>
      <c r="L1776" s="45"/>
      <c r="M1776" s="45"/>
      <c r="N1776" s="45"/>
      <c r="O1776" s="45"/>
      <c r="P1776" s="45"/>
      <c r="BA1776">
        <v>83</v>
      </c>
    </row>
    <row r="1777" spans="1:65" x14ac:dyDescent="0.25">
      <c r="A1777" s="66" t="s">
        <v>489</v>
      </c>
      <c r="B1777" s="66" t="s">
        <v>489</v>
      </c>
      <c r="C1777" s="69">
        <v>40841</v>
      </c>
      <c r="D1777" s="46"/>
      <c r="E1777" s="46"/>
      <c r="F1777" t="s">
        <v>490</v>
      </c>
      <c r="H1777" s="45"/>
      <c r="I1777" s="45"/>
      <c r="J1777" s="45"/>
      <c r="K1777" s="45"/>
      <c r="L1777" s="45"/>
      <c r="M1777" s="45"/>
      <c r="N1777" s="45"/>
      <c r="O1777" s="45"/>
      <c r="P1777" s="45"/>
      <c r="BA1777">
        <v>83</v>
      </c>
    </row>
    <row r="1778" spans="1:65" x14ac:dyDescent="0.25">
      <c r="A1778" s="66" t="s">
        <v>489</v>
      </c>
      <c r="B1778" s="66" t="s">
        <v>489</v>
      </c>
      <c r="C1778" s="69">
        <v>40848</v>
      </c>
      <c r="D1778" s="46"/>
      <c r="E1778" s="46"/>
      <c r="F1778" t="s">
        <v>490</v>
      </c>
      <c r="H1778" s="45"/>
      <c r="I1778" s="45"/>
      <c r="J1778" s="45"/>
      <c r="K1778" s="45"/>
      <c r="L1778" s="45"/>
      <c r="M1778" s="45"/>
      <c r="N1778" s="45"/>
      <c r="O1778" s="45"/>
      <c r="P1778" s="45"/>
      <c r="BA1778">
        <v>87</v>
      </c>
    </row>
    <row r="1779" spans="1:65" x14ac:dyDescent="0.25">
      <c r="A1779" s="66" t="s">
        <v>489</v>
      </c>
      <c r="B1779" s="66" t="s">
        <v>489</v>
      </c>
      <c r="C1779" s="69">
        <v>40855</v>
      </c>
      <c r="D1779" s="46"/>
      <c r="E1779" s="46"/>
      <c r="F1779" t="s">
        <v>490</v>
      </c>
      <c r="H1779" s="45"/>
      <c r="I1779" s="45"/>
      <c r="J1779" s="45"/>
      <c r="K1779" s="45"/>
      <c r="L1779" s="45"/>
      <c r="M1779" s="45"/>
      <c r="N1779" s="45"/>
      <c r="O1779" s="45"/>
      <c r="P1779" s="45"/>
      <c r="BA1779">
        <v>90</v>
      </c>
    </row>
    <row r="1780" spans="1:65" x14ac:dyDescent="0.25">
      <c r="A1780" s="67" t="s">
        <v>489</v>
      </c>
      <c r="B1780" s="67" t="s">
        <v>489</v>
      </c>
      <c r="C1780" s="70"/>
      <c r="D1780" s="51"/>
      <c r="E1780" s="51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T1780" s="53" t="s">
        <v>50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>
        <v>10.5</v>
      </c>
    </row>
    <row r="1781" spans="1:65" x14ac:dyDescent="0.25">
      <c r="A1781" s="66" t="s">
        <v>491</v>
      </c>
      <c r="B1781" s="66" t="s">
        <v>491</v>
      </c>
      <c r="C1781" s="69">
        <v>40710</v>
      </c>
      <c r="D1781" s="46"/>
      <c r="E1781" s="46"/>
      <c r="F1781" t="s">
        <v>161</v>
      </c>
      <c r="H1781" s="45"/>
      <c r="I1781" s="45"/>
      <c r="J1781" s="45"/>
      <c r="K1781" s="45"/>
      <c r="L1781" s="45"/>
      <c r="M1781" s="45"/>
      <c r="N1781" s="45"/>
      <c r="O1781" s="45"/>
      <c r="P1781" s="45"/>
      <c r="BA1781">
        <v>15</v>
      </c>
      <c r="BL1781">
        <v>4.5999999999999996</v>
      </c>
    </row>
    <row r="1782" spans="1:65" x14ac:dyDescent="0.25">
      <c r="A1782" s="66" t="s">
        <v>491</v>
      </c>
      <c r="B1782" s="66" t="s">
        <v>491</v>
      </c>
      <c r="C1782" s="69">
        <v>40723</v>
      </c>
      <c r="D1782" s="46"/>
      <c r="E1782" s="46"/>
      <c r="F1782" t="s">
        <v>161</v>
      </c>
      <c r="H1782" s="45"/>
      <c r="I1782" s="45"/>
      <c r="J1782" s="45"/>
      <c r="K1782" s="45"/>
      <c r="L1782" s="45"/>
      <c r="M1782" s="45"/>
      <c r="N1782" s="45"/>
      <c r="O1782" s="45"/>
      <c r="P1782" s="45"/>
      <c r="BA1782">
        <v>30</v>
      </c>
      <c r="BL1782">
        <v>5.7</v>
      </c>
    </row>
    <row r="1783" spans="1:65" x14ac:dyDescent="0.25">
      <c r="A1783" s="66" t="s">
        <v>491</v>
      </c>
      <c r="B1783" s="66" t="s">
        <v>491</v>
      </c>
      <c r="C1783" s="69">
        <v>40730</v>
      </c>
      <c r="D1783" s="46"/>
      <c r="E1783" s="46"/>
      <c r="F1783" t="s">
        <v>161</v>
      </c>
      <c r="H1783" s="45"/>
      <c r="I1783" s="45"/>
      <c r="J1783" s="45"/>
      <c r="K1783" s="45"/>
      <c r="L1783" s="45"/>
      <c r="M1783" s="45"/>
      <c r="N1783" s="45"/>
      <c r="O1783" s="45"/>
      <c r="P1783" s="45"/>
      <c r="BA1783">
        <v>31</v>
      </c>
      <c r="BL1783">
        <v>7.1</v>
      </c>
    </row>
    <row r="1784" spans="1:65" x14ac:dyDescent="0.25">
      <c r="A1784" s="66" t="s">
        <v>491</v>
      </c>
      <c r="B1784" s="66" t="s">
        <v>491</v>
      </c>
      <c r="C1784" s="69">
        <v>40737</v>
      </c>
      <c r="D1784" s="46"/>
      <c r="E1784" s="46"/>
      <c r="F1784" t="s">
        <v>161</v>
      </c>
      <c r="H1784" s="45"/>
      <c r="I1784" s="45"/>
      <c r="J1784" s="45"/>
      <c r="K1784" s="45"/>
      <c r="L1784" s="45"/>
      <c r="M1784" s="45"/>
      <c r="N1784" s="45"/>
      <c r="O1784" s="45"/>
      <c r="P1784" s="45"/>
      <c r="AM1784" s="45"/>
      <c r="BA1784">
        <v>32</v>
      </c>
      <c r="BL1784">
        <v>7.8</v>
      </c>
    </row>
    <row r="1785" spans="1:65" x14ac:dyDescent="0.25">
      <c r="A1785" s="66" t="s">
        <v>491</v>
      </c>
      <c r="B1785" s="66" t="s">
        <v>491</v>
      </c>
      <c r="C1785" s="69">
        <v>40752</v>
      </c>
      <c r="D1785" s="46"/>
      <c r="E1785" s="46"/>
      <c r="F1785" t="s">
        <v>161</v>
      </c>
      <c r="H1785" s="45"/>
      <c r="I1785" s="45"/>
      <c r="J1785" s="45"/>
      <c r="K1785" s="45"/>
      <c r="L1785" s="45"/>
      <c r="M1785" s="45"/>
      <c r="N1785" s="45"/>
      <c r="O1785" s="45"/>
      <c r="P1785" s="45"/>
      <c r="BA1785">
        <v>37</v>
      </c>
      <c r="BL1785">
        <v>9.4</v>
      </c>
    </row>
    <row r="1786" spans="1:65" x14ac:dyDescent="0.25">
      <c r="A1786" s="66" t="s">
        <v>491</v>
      </c>
      <c r="B1786" s="66" t="s">
        <v>491</v>
      </c>
      <c r="C1786" s="69">
        <v>40759</v>
      </c>
      <c r="D1786" s="46"/>
      <c r="E1786" s="46"/>
      <c r="F1786" t="s">
        <v>161</v>
      </c>
      <c r="H1786" s="45"/>
      <c r="I1786" s="45"/>
      <c r="J1786" s="45"/>
      <c r="K1786" s="45"/>
      <c r="L1786" s="45"/>
      <c r="M1786" s="45"/>
      <c r="N1786" s="45"/>
      <c r="O1786" s="45"/>
      <c r="P1786" s="45"/>
      <c r="BA1786">
        <v>39</v>
      </c>
    </row>
    <row r="1787" spans="1:65" x14ac:dyDescent="0.25">
      <c r="A1787" s="66" t="s">
        <v>491</v>
      </c>
      <c r="B1787" s="66" t="s">
        <v>491</v>
      </c>
      <c r="C1787" s="69">
        <v>40765</v>
      </c>
      <c r="D1787" s="46"/>
      <c r="E1787" s="46"/>
      <c r="F1787" t="s">
        <v>161</v>
      </c>
      <c r="H1787" s="45"/>
      <c r="I1787" s="45"/>
      <c r="J1787" s="45"/>
      <c r="K1787" s="45"/>
      <c r="L1787" s="45"/>
      <c r="M1787" s="45"/>
      <c r="N1787" s="45"/>
      <c r="O1787" s="45"/>
      <c r="P1787" s="45"/>
      <c r="BA1787">
        <v>49</v>
      </c>
      <c r="BL1787">
        <v>10.3</v>
      </c>
    </row>
    <row r="1788" spans="1:65" x14ac:dyDescent="0.25">
      <c r="A1788" s="66" t="s">
        <v>491</v>
      </c>
      <c r="B1788" s="66" t="s">
        <v>491</v>
      </c>
      <c r="C1788" s="69">
        <v>40772</v>
      </c>
      <c r="D1788" s="46"/>
      <c r="E1788" s="46"/>
      <c r="F1788" t="s">
        <v>161</v>
      </c>
      <c r="H1788" s="45"/>
      <c r="I1788" s="45"/>
      <c r="J1788" s="45"/>
      <c r="K1788" s="45"/>
      <c r="L1788" s="45"/>
      <c r="M1788" s="45"/>
      <c r="N1788" s="45"/>
      <c r="O1788" s="45"/>
      <c r="P1788" s="45"/>
      <c r="BA1788">
        <v>60</v>
      </c>
    </row>
    <row r="1789" spans="1:65" x14ac:dyDescent="0.25">
      <c r="A1789" s="66" t="s">
        <v>491</v>
      </c>
      <c r="B1789" s="66" t="s">
        <v>491</v>
      </c>
      <c r="C1789" s="69">
        <v>40781</v>
      </c>
      <c r="D1789" s="46"/>
      <c r="E1789" s="46"/>
      <c r="F1789" t="s">
        <v>161</v>
      </c>
      <c r="H1789" s="45"/>
      <c r="I1789" s="45"/>
      <c r="J1789" s="45"/>
      <c r="K1789" s="45"/>
      <c r="L1789" s="45"/>
      <c r="M1789" s="45"/>
      <c r="N1789" s="45"/>
      <c r="O1789" s="45"/>
      <c r="P1789" s="45"/>
      <c r="BA1789">
        <v>70</v>
      </c>
    </row>
    <row r="1790" spans="1:65" x14ac:dyDescent="0.25">
      <c r="A1790" s="66" t="s">
        <v>491</v>
      </c>
      <c r="B1790" s="66" t="s">
        <v>491</v>
      </c>
      <c r="C1790" s="69">
        <v>40792</v>
      </c>
      <c r="D1790" s="46"/>
      <c r="E1790" s="46"/>
      <c r="F1790" t="s">
        <v>161</v>
      </c>
      <c r="H1790" s="45"/>
      <c r="I1790" s="45"/>
      <c r="J1790" s="45"/>
      <c r="K1790" s="45"/>
      <c r="L1790" s="45"/>
      <c r="M1790" s="45"/>
      <c r="N1790" s="45"/>
      <c r="O1790" s="45"/>
      <c r="P1790" s="45"/>
      <c r="BA1790">
        <v>79</v>
      </c>
    </row>
    <row r="1791" spans="1:65" x14ac:dyDescent="0.25">
      <c r="A1791" s="66" t="s">
        <v>491</v>
      </c>
      <c r="B1791" s="66" t="s">
        <v>491</v>
      </c>
      <c r="C1791" s="69">
        <v>40806</v>
      </c>
      <c r="D1791" s="46"/>
      <c r="E1791" s="46"/>
      <c r="F1791" t="s">
        <v>161</v>
      </c>
      <c r="H1791" s="45"/>
      <c r="I1791" s="45"/>
      <c r="J1791" s="45"/>
      <c r="K1791" s="45"/>
      <c r="L1791" s="45"/>
      <c r="M1791" s="45"/>
      <c r="N1791" s="45"/>
      <c r="O1791" s="45"/>
      <c r="P1791" s="45"/>
      <c r="BA1791">
        <v>81</v>
      </c>
    </row>
    <row r="1792" spans="1:65" x14ac:dyDescent="0.25">
      <c r="A1792" s="66" t="s">
        <v>491</v>
      </c>
      <c r="B1792" s="66" t="s">
        <v>491</v>
      </c>
      <c r="C1792" s="69">
        <v>40819</v>
      </c>
      <c r="D1792" s="46"/>
      <c r="E1792" s="46"/>
      <c r="F1792" t="s">
        <v>161</v>
      </c>
      <c r="H1792" s="45"/>
      <c r="I1792" s="45"/>
      <c r="J1792" s="45"/>
      <c r="K1792" s="45"/>
      <c r="L1792" s="45"/>
      <c r="M1792" s="45"/>
      <c r="N1792" s="45"/>
      <c r="O1792" s="45"/>
      <c r="P1792" s="45"/>
      <c r="BA1792">
        <v>83</v>
      </c>
    </row>
    <row r="1793" spans="1:65" x14ac:dyDescent="0.25">
      <c r="A1793" s="66" t="s">
        <v>491</v>
      </c>
      <c r="B1793" s="66" t="s">
        <v>491</v>
      </c>
      <c r="C1793" s="69">
        <v>40828</v>
      </c>
      <c r="D1793" s="46"/>
      <c r="E1793" s="46"/>
      <c r="F1793" t="s">
        <v>161</v>
      </c>
      <c r="H1793" s="45"/>
      <c r="I1793" s="45"/>
      <c r="J1793" s="45"/>
      <c r="K1793" s="45"/>
      <c r="L1793" s="45"/>
      <c r="M1793" s="45"/>
      <c r="N1793" s="45"/>
      <c r="O1793" s="45"/>
      <c r="P1793" s="45"/>
      <c r="BA1793">
        <v>87</v>
      </c>
    </row>
    <row r="1794" spans="1:65" x14ac:dyDescent="0.25">
      <c r="A1794" s="66" t="s">
        <v>491</v>
      </c>
      <c r="B1794" s="66" t="s">
        <v>491</v>
      </c>
      <c r="C1794" s="69">
        <v>40834</v>
      </c>
      <c r="D1794" s="46"/>
      <c r="E1794" s="46"/>
      <c r="F1794" t="s">
        <v>161</v>
      </c>
      <c r="H1794" s="45"/>
      <c r="I1794" s="45"/>
      <c r="J1794" s="45"/>
      <c r="K1794" s="45"/>
      <c r="L1794" s="45"/>
      <c r="M1794" s="45"/>
      <c r="N1794" s="45"/>
      <c r="O1794" s="45"/>
      <c r="P1794" s="45"/>
      <c r="BA1794">
        <v>90</v>
      </c>
    </row>
    <row r="1795" spans="1:65" x14ac:dyDescent="0.25">
      <c r="A1795" s="66" t="s">
        <v>491</v>
      </c>
      <c r="B1795" s="66" t="s">
        <v>491</v>
      </c>
      <c r="C1795" s="69">
        <v>40841</v>
      </c>
      <c r="D1795" s="46"/>
      <c r="E1795" s="46"/>
      <c r="F1795" t="s">
        <v>161</v>
      </c>
      <c r="H1795" s="45"/>
      <c r="I1795" s="45"/>
      <c r="J1795" s="45"/>
      <c r="K1795" s="45"/>
      <c r="L1795" s="45"/>
      <c r="M1795" s="45"/>
      <c r="N1795" s="45"/>
      <c r="O1795" s="45"/>
      <c r="P1795" s="45"/>
      <c r="BA1795">
        <v>90</v>
      </c>
    </row>
    <row r="1796" spans="1:65" x14ac:dyDescent="0.25">
      <c r="A1796" s="66" t="s">
        <v>491</v>
      </c>
      <c r="B1796" s="66" t="s">
        <v>491</v>
      </c>
      <c r="C1796" s="69">
        <v>40848</v>
      </c>
      <c r="D1796" s="46"/>
      <c r="E1796" s="46"/>
      <c r="F1796" t="s">
        <v>161</v>
      </c>
      <c r="H1796" s="45"/>
      <c r="I1796" s="45"/>
      <c r="J1796" s="45"/>
      <c r="K1796" s="45"/>
      <c r="L1796" s="45"/>
      <c r="M1796" s="45"/>
      <c r="N1796" s="45"/>
      <c r="O1796" s="45"/>
      <c r="P1796" s="45"/>
      <c r="BA1796">
        <v>90</v>
      </c>
    </row>
    <row r="1797" spans="1:65" x14ac:dyDescent="0.25">
      <c r="A1797" s="66" t="s">
        <v>491</v>
      </c>
      <c r="B1797" s="66" t="s">
        <v>491</v>
      </c>
      <c r="C1797" s="69">
        <v>40855</v>
      </c>
      <c r="D1797" s="46"/>
      <c r="E1797" s="46"/>
      <c r="F1797" t="s">
        <v>161</v>
      </c>
      <c r="H1797" s="45"/>
      <c r="I1797" s="45"/>
      <c r="J1797" s="45"/>
      <c r="K1797" s="45"/>
      <c r="L1797" s="45"/>
      <c r="M1797" s="45"/>
      <c r="N1797" s="45"/>
      <c r="O1797" s="45"/>
      <c r="P1797" s="45"/>
      <c r="BA1797">
        <v>90</v>
      </c>
    </row>
    <row r="1798" spans="1:65" x14ac:dyDescent="0.25">
      <c r="A1798" s="67" t="s">
        <v>491</v>
      </c>
      <c r="B1798" s="67" t="s">
        <v>491</v>
      </c>
      <c r="C1798" s="70"/>
      <c r="D1798" s="51"/>
      <c r="E1798" s="51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T1798" s="53" t="s">
        <v>50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>
        <v>10.3</v>
      </c>
    </row>
    <row r="1799" spans="1:65" x14ac:dyDescent="0.25">
      <c r="A1799" s="66" t="s">
        <v>492</v>
      </c>
      <c r="B1799" s="66" t="s">
        <v>492</v>
      </c>
      <c r="C1799" s="69">
        <v>40710</v>
      </c>
      <c r="D1799" s="46"/>
      <c r="E1799" s="46"/>
      <c r="F1799" t="s">
        <v>493</v>
      </c>
      <c r="H1799" s="45"/>
      <c r="I1799" s="45"/>
      <c r="J1799" s="45"/>
      <c r="K1799" s="45"/>
      <c r="L1799" s="45"/>
      <c r="M1799" s="45"/>
      <c r="N1799" s="45"/>
      <c r="O1799" s="45"/>
      <c r="P1799" s="45"/>
      <c r="BA1799">
        <v>14</v>
      </c>
      <c r="BL1799">
        <v>4.2</v>
      </c>
    </row>
    <row r="1800" spans="1:65" x14ac:dyDescent="0.25">
      <c r="A1800" s="66" t="s">
        <v>492</v>
      </c>
      <c r="B1800" s="66" t="s">
        <v>492</v>
      </c>
      <c r="C1800" s="69">
        <v>40723</v>
      </c>
      <c r="D1800" s="46"/>
      <c r="E1800" s="46"/>
      <c r="F1800" t="s">
        <v>493</v>
      </c>
      <c r="H1800" s="45"/>
      <c r="I1800" s="45"/>
      <c r="J1800" s="45"/>
      <c r="K1800" s="45"/>
      <c r="L1800" s="45"/>
      <c r="M1800" s="45"/>
      <c r="N1800" s="45"/>
      <c r="O1800" s="45"/>
      <c r="P1800" s="45"/>
      <c r="BA1800">
        <v>30</v>
      </c>
      <c r="BL1800">
        <v>5.6</v>
      </c>
    </row>
    <row r="1801" spans="1:65" x14ac:dyDescent="0.25">
      <c r="A1801" s="66" t="s">
        <v>492</v>
      </c>
      <c r="B1801" s="66" t="s">
        <v>492</v>
      </c>
      <c r="C1801" s="69">
        <v>40730</v>
      </c>
      <c r="D1801" s="46"/>
      <c r="E1801" s="46"/>
      <c r="F1801" t="s">
        <v>493</v>
      </c>
      <c r="H1801" s="45"/>
      <c r="I1801" s="45"/>
      <c r="J1801" s="45"/>
      <c r="K1801" s="45"/>
      <c r="L1801" s="45"/>
      <c r="M1801" s="45"/>
      <c r="N1801" s="45"/>
      <c r="O1801" s="45"/>
      <c r="P1801" s="45"/>
      <c r="BA1801">
        <v>31</v>
      </c>
      <c r="BL1801">
        <v>7.1</v>
      </c>
    </row>
    <row r="1802" spans="1:65" x14ac:dyDescent="0.25">
      <c r="A1802" s="66" t="s">
        <v>492</v>
      </c>
      <c r="B1802" s="66" t="s">
        <v>492</v>
      </c>
      <c r="C1802" s="69">
        <v>40737</v>
      </c>
      <c r="D1802" s="46"/>
      <c r="E1802" s="46"/>
      <c r="F1802" t="s">
        <v>493</v>
      </c>
      <c r="H1802" s="45"/>
      <c r="I1802" s="45"/>
      <c r="J1802" s="45"/>
      <c r="K1802" s="45"/>
      <c r="L1802" s="45"/>
      <c r="M1802" s="45"/>
      <c r="N1802" s="45"/>
      <c r="O1802" s="45"/>
      <c r="P1802" s="45"/>
      <c r="BA1802">
        <v>32</v>
      </c>
      <c r="BL1802">
        <v>7.8</v>
      </c>
    </row>
    <row r="1803" spans="1:65" x14ac:dyDescent="0.25">
      <c r="A1803" s="66" t="s">
        <v>492</v>
      </c>
      <c r="B1803" s="66" t="s">
        <v>492</v>
      </c>
      <c r="C1803" s="69">
        <v>40752</v>
      </c>
      <c r="D1803" s="46"/>
      <c r="E1803" s="46"/>
      <c r="F1803" t="s">
        <v>493</v>
      </c>
      <c r="H1803" s="45"/>
      <c r="I1803" s="45"/>
      <c r="J1803" s="45"/>
      <c r="K1803" s="45"/>
      <c r="L1803" s="45"/>
      <c r="M1803" s="45"/>
      <c r="N1803" s="45"/>
      <c r="O1803" s="45"/>
      <c r="P1803" s="45"/>
      <c r="BA1803">
        <v>33</v>
      </c>
      <c r="BL1803">
        <v>9</v>
      </c>
    </row>
    <row r="1804" spans="1:65" x14ac:dyDescent="0.25">
      <c r="A1804" s="66" t="s">
        <v>492</v>
      </c>
      <c r="B1804" s="66" t="s">
        <v>492</v>
      </c>
      <c r="C1804" s="69">
        <v>40759</v>
      </c>
      <c r="D1804" s="46"/>
      <c r="E1804" s="46"/>
      <c r="F1804" t="s">
        <v>493</v>
      </c>
      <c r="H1804" s="45"/>
      <c r="I1804" s="45"/>
      <c r="J1804" s="45"/>
      <c r="K1804" s="45"/>
      <c r="L1804" s="45"/>
      <c r="M1804" s="45"/>
      <c r="N1804" s="45"/>
      <c r="O1804" s="45"/>
      <c r="P1804" s="45"/>
      <c r="BA1804">
        <v>41</v>
      </c>
    </row>
    <row r="1805" spans="1:65" x14ac:dyDescent="0.25">
      <c r="A1805" s="66" t="s">
        <v>492</v>
      </c>
      <c r="B1805" s="66" t="s">
        <v>492</v>
      </c>
      <c r="C1805" s="69">
        <v>40765</v>
      </c>
      <c r="D1805" s="46"/>
      <c r="E1805" s="46"/>
      <c r="F1805" t="s">
        <v>493</v>
      </c>
      <c r="H1805" s="45"/>
      <c r="I1805" s="45"/>
      <c r="J1805" s="45"/>
      <c r="K1805" s="45"/>
      <c r="L1805" s="45"/>
      <c r="M1805" s="45"/>
      <c r="N1805" s="45"/>
      <c r="O1805" s="45"/>
      <c r="P1805" s="45"/>
      <c r="BA1805">
        <v>55</v>
      </c>
      <c r="BL1805">
        <v>8.9</v>
      </c>
    </row>
    <row r="1806" spans="1:65" x14ac:dyDescent="0.25">
      <c r="A1806" s="66" t="s">
        <v>492</v>
      </c>
      <c r="B1806" s="66" t="s">
        <v>492</v>
      </c>
      <c r="C1806" s="69">
        <v>40772</v>
      </c>
      <c r="D1806" s="46"/>
      <c r="E1806" s="46"/>
      <c r="F1806" t="s">
        <v>493</v>
      </c>
      <c r="H1806" s="45"/>
      <c r="I1806" s="45"/>
      <c r="J1806" s="45"/>
      <c r="K1806" s="45"/>
      <c r="L1806" s="45"/>
      <c r="M1806" s="45"/>
      <c r="N1806" s="45"/>
      <c r="O1806" s="45"/>
      <c r="P1806" s="45"/>
      <c r="BA1806">
        <v>65</v>
      </c>
    </row>
    <row r="1807" spans="1:65" x14ac:dyDescent="0.25">
      <c r="A1807" s="66" t="s">
        <v>492</v>
      </c>
      <c r="B1807" s="66" t="s">
        <v>492</v>
      </c>
      <c r="C1807" s="69">
        <v>40781</v>
      </c>
      <c r="D1807" s="46"/>
      <c r="E1807" s="46"/>
      <c r="F1807" t="s">
        <v>493</v>
      </c>
      <c r="H1807" s="45"/>
      <c r="I1807" s="45"/>
      <c r="J1807" s="45"/>
      <c r="K1807" s="45"/>
      <c r="L1807" s="45"/>
      <c r="M1807" s="45"/>
      <c r="N1807" s="45"/>
      <c r="O1807" s="45"/>
      <c r="P1807" s="45"/>
      <c r="AM1807" s="45"/>
      <c r="BA1807">
        <v>70</v>
      </c>
    </row>
    <row r="1808" spans="1:65" x14ac:dyDescent="0.25">
      <c r="A1808" s="66" t="s">
        <v>492</v>
      </c>
      <c r="B1808" s="66" t="s">
        <v>492</v>
      </c>
      <c r="C1808" s="69">
        <v>40792</v>
      </c>
      <c r="D1808" s="46"/>
      <c r="E1808" s="46"/>
      <c r="F1808" t="s">
        <v>493</v>
      </c>
      <c r="H1808" s="45"/>
      <c r="I1808" s="45"/>
      <c r="J1808" s="45"/>
      <c r="K1808" s="45"/>
      <c r="L1808" s="45"/>
      <c r="M1808" s="45"/>
      <c r="N1808" s="45"/>
      <c r="O1808" s="45"/>
      <c r="P1808" s="45"/>
      <c r="BA1808">
        <v>79</v>
      </c>
    </row>
    <row r="1809" spans="1:65" x14ac:dyDescent="0.25">
      <c r="A1809" s="66" t="s">
        <v>492</v>
      </c>
      <c r="B1809" s="66" t="s">
        <v>492</v>
      </c>
      <c r="C1809" s="69">
        <v>40806</v>
      </c>
      <c r="D1809" s="46"/>
      <c r="E1809" s="46"/>
      <c r="F1809" t="s">
        <v>493</v>
      </c>
      <c r="H1809" s="45"/>
      <c r="I1809" s="45"/>
      <c r="J1809" s="45"/>
      <c r="K1809" s="45"/>
      <c r="L1809" s="45"/>
      <c r="M1809" s="45"/>
      <c r="N1809" s="45"/>
      <c r="O1809" s="45"/>
      <c r="P1809" s="45"/>
      <c r="BA1809">
        <v>81</v>
      </c>
    </row>
    <row r="1810" spans="1:65" x14ac:dyDescent="0.25">
      <c r="A1810" s="66" t="s">
        <v>492</v>
      </c>
      <c r="B1810" s="66" t="s">
        <v>492</v>
      </c>
      <c r="C1810" s="69">
        <v>40819</v>
      </c>
      <c r="D1810" s="46"/>
      <c r="E1810" s="46"/>
      <c r="F1810" t="s">
        <v>493</v>
      </c>
      <c r="H1810" s="45"/>
      <c r="I1810" s="45"/>
      <c r="J1810" s="45"/>
      <c r="K1810" s="45"/>
      <c r="L1810" s="45"/>
      <c r="M1810" s="45"/>
      <c r="N1810" s="45"/>
      <c r="O1810" s="45"/>
      <c r="P1810" s="45"/>
      <c r="BA1810">
        <v>83</v>
      </c>
    </row>
    <row r="1811" spans="1:65" x14ac:dyDescent="0.25">
      <c r="A1811" s="66" t="s">
        <v>492</v>
      </c>
      <c r="B1811" s="66" t="s">
        <v>492</v>
      </c>
      <c r="C1811" s="69">
        <v>40828</v>
      </c>
      <c r="D1811" s="46"/>
      <c r="E1811" s="46"/>
      <c r="F1811" t="s">
        <v>493</v>
      </c>
      <c r="H1811" s="45"/>
      <c r="I1811" s="45"/>
      <c r="J1811" s="45"/>
      <c r="K1811" s="45"/>
      <c r="L1811" s="45"/>
      <c r="M1811" s="45"/>
      <c r="N1811" s="45"/>
      <c r="O1811" s="45"/>
      <c r="P1811" s="45"/>
      <c r="BA1811">
        <v>87</v>
      </c>
    </row>
    <row r="1812" spans="1:65" x14ac:dyDescent="0.25">
      <c r="A1812" s="66" t="s">
        <v>492</v>
      </c>
      <c r="B1812" s="66" t="s">
        <v>492</v>
      </c>
      <c r="C1812" s="69">
        <v>40834</v>
      </c>
      <c r="D1812" s="46"/>
      <c r="E1812" s="46"/>
      <c r="F1812" t="s">
        <v>493</v>
      </c>
      <c r="H1812" s="45"/>
      <c r="I1812" s="45"/>
      <c r="J1812" s="45"/>
      <c r="K1812" s="45"/>
      <c r="L1812" s="45"/>
      <c r="M1812" s="45"/>
      <c r="N1812" s="45"/>
      <c r="O1812" s="45"/>
      <c r="P1812" s="45"/>
      <c r="BA1812">
        <v>90</v>
      </c>
    </row>
    <row r="1813" spans="1:65" x14ac:dyDescent="0.25">
      <c r="A1813" s="66" t="s">
        <v>492</v>
      </c>
      <c r="B1813" s="66" t="s">
        <v>492</v>
      </c>
      <c r="C1813" s="69">
        <v>40841</v>
      </c>
      <c r="D1813" s="46"/>
      <c r="E1813" s="46"/>
      <c r="F1813" t="s">
        <v>493</v>
      </c>
      <c r="H1813" s="45"/>
      <c r="I1813" s="45"/>
      <c r="J1813" s="45"/>
      <c r="K1813" s="45"/>
      <c r="L1813" s="45"/>
      <c r="M1813" s="45"/>
      <c r="N1813" s="45"/>
      <c r="O1813" s="45"/>
      <c r="P1813" s="45"/>
      <c r="BA1813">
        <v>90</v>
      </c>
    </row>
    <row r="1814" spans="1:65" x14ac:dyDescent="0.25">
      <c r="A1814" s="66" t="s">
        <v>492</v>
      </c>
      <c r="B1814" s="66" t="s">
        <v>492</v>
      </c>
      <c r="C1814" s="69">
        <v>40848</v>
      </c>
      <c r="D1814" s="46"/>
      <c r="E1814" s="46"/>
      <c r="F1814" t="s">
        <v>493</v>
      </c>
      <c r="H1814" s="45"/>
      <c r="I1814" s="45"/>
      <c r="J1814" s="45"/>
      <c r="K1814" s="45"/>
      <c r="L1814" s="45"/>
      <c r="M1814" s="45"/>
      <c r="N1814" s="45"/>
      <c r="O1814" s="45"/>
      <c r="P1814" s="45"/>
      <c r="BA1814">
        <v>90</v>
      </c>
    </row>
    <row r="1815" spans="1:65" x14ac:dyDescent="0.25">
      <c r="A1815" s="66" t="s">
        <v>492</v>
      </c>
      <c r="B1815" s="66" t="s">
        <v>492</v>
      </c>
      <c r="C1815" s="69">
        <v>40855</v>
      </c>
      <c r="D1815" s="46"/>
      <c r="E1815" s="46"/>
      <c r="F1815" t="s">
        <v>493</v>
      </c>
      <c r="H1815" s="45"/>
      <c r="I1815" s="45"/>
      <c r="J1815" s="45"/>
      <c r="K1815" s="45"/>
      <c r="L1815" s="45"/>
      <c r="M1815" s="45"/>
      <c r="N1815" s="45"/>
      <c r="O1815" s="45"/>
      <c r="P1815" s="45"/>
      <c r="BA1815">
        <v>90</v>
      </c>
    </row>
    <row r="1816" spans="1:65" x14ac:dyDescent="0.25">
      <c r="A1816" s="67" t="s">
        <v>492</v>
      </c>
      <c r="B1816" s="67" t="s">
        <v>492</v>
      </c>
      <c r="C1816" s="70"/>
      <c r="D1816" s="51"/>
      <c r="E1816" s="51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T1816" s="53" t="s">
        <v>50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>
        <v>9</v>
      </c>
    </row>
    <row r="1817" spans="1:65" x14ac:dyDescent="0.25">
      <c r="A1817" s="66" t="s">
        <v>494</v>
      </c>
      <c r="B1817" s="66" t="s">
        <v>494</v>
      </c>
      <c r="C1817" s="69">
        <v>40710</v>
      </c>
      <c r="D1817" s="46"/>
      <c r="E1817" s="46"/>
      <c r="F1817" t="s">
        <v>495</v>
      </c>
      <c r="H1817" s="45"/>
      <c r="I1817" s="45"/>
      <c r="J1817" s="45"/>
      <c r="K1817" s="45"/>
      <c r="L1817" s="45"/>
      <c r="M1817" s="45"/>
      <c r="N1817" s="45"/>
      <c r="O1817" s="45"/>
      <c r="P1817" s="45"/>
      <c r="BA1817">
        <v>14</v>
      </c>
      <c r="BL1817">
        <v>4.4000000000000004</v>
      </c>
    </row>
    <row r="1818" spans="1:65" x14ac:dyDescent="0.25">
      <c r="A1818" s="66" t="s">
        <v>494</v>
      </c>
      <c r="B1818" s="66" t="s">
        <v>494</v>
      </c>
      <c r="C1818" s="69">
        <v>40723</v>
      </c>
      <c r="D1818" s="46"/>
      <c r="E1818" s="46"/>
      <c r="F1818" t="s">
        <v>495</v>
      </c>
      <c r="H1818" s="45"/>
      <c r="I1818" s="45"/>
      <c r="J1818" s="45"/>
      <c r="K1818" s="45"/>
      <c r="L1818" s="45"/>
      <c r="M1818" s="45"/>
      <c r="N1818" s="45"/>
      <c r="O1818" s="45"/>
      <c r="P1818" s="45"/>
      <c r="BA1818">
        <v>15</v>
      </c>
      <c r="BL1818">
        <v>5.3</v>
      </c>
    </row>
    <row r="1819" spans="1:65" x14ac:dyDescent="0.25">
      <c r="A1819" s="66" t="s">
        <v>494</v>
      </c>
      <c r="B1819" s="66" t="s">
        <v>494</v>
      </c>
      <c r="C1819" s="69">
        <v>40730</v>
      </c>
      <c r="D1819" s="46"/>
      <c r="E1819" s="46"/>
      <c r="F1819" t="s">
        <v>495</v>
      </c>
      <c r="H1819" s="45"/>
      <c r="I1819" s="45"/>
      <c r="J1819" s="45"/>
      <c r="K1819" s="45"/>
      <c r="L1819" s="45"/>
      <c r="M1819" s="45"/>
      <c r="N1819" s="45"/>
      <c r="O1819" s="45"/>
      <c r="P1819" s="45"/>
      <c r="BA1819">
        <v>30</v>
      </c>
      <c r="BL1819">
        <v>6.8</v>
      </c>
    </row>
    <row r="1820" spans="1:65" x14ac:dyDescent="0.25">
      <c r="A1820" s="66" t="s">
        <v>494</v>
      </c>
      <c r="B1820" s="66" t="s">
        <v>494</v>
      </c>
      <c r="C1820" s="69">
        <v>40737</v>
      </c>
      <c r="D1820" s="46"/>
      <c r="E1820" s="46"/>
      <c r="F1820" t="s">
        <v>495</v>
      </c>
      <c r="H1820" s="45"/>
      <c r="I1820" s="45"/>
      <c r="J1820" s="45"/>
      <c r="K1820" s="45"/>
      <c r="L1820" s="45"/>
      <c r="M1820" s="45"/>
      <c r="N1820" s="45"/>
      <c r="O1820" s="45"/>
      <c r="P1820" s="45"/>
      <c r="BA1820">
        <v>31</v>
      </c>
      <c r="BL1820">
        <v>7.6</v>
      </c>
    </row>
    <row r="1821" spans="1:65" x14ac:dyDescent="0.25">
      <c r="A1821" s="66" t="s">
        <v>494</v>
      </c>
      <c r="B1821" s="66" t="s">
        <v>494</v>
      </c>
      <c r="C1821" s="69">
        <v>40752</v>
      </c>
      <c r="D1821" s="46"/>
      <c r="E1821" s="46"/>
      <c r="F1821" t="s">
        <v>495</v>
      </c>
      <c r="H1821" s="45"/>
      <c r="I1821" s="45"/>
      <c r="J1821" s="45"/>
      <c r="K1821" s="45"/>
      <c r="L1821" s="45"/>
      <c r="M1821" s="45"/>
      <c r="N1821" s="45"/>
      <c r="O1821" s="45"/>
      <c r="P1821" s="45"/>
      <c r="BA1821">
        <v>33</v>
      </c>
      <c r="BL1821">
        <v>8.6</v>
      </c>
    </row>
    <row r="1822" spans="1:65" x14ac:dyDescent="0.25">
      <c r="A1822" s="66" t="s">
        <v>494</v>
      </c>
      <c r="B1822" s="66" t="s">
        <v>494</v>
      </c>
      <c r="C1822" s="69">
        <v>40759</v>
      </c>
      <c r="D1822" s="46"/>
      <c r="E1822" s="46"/>
      <c r="F1822" t="s">
        <v>495</v>
      </c>
      <c r="H1822" s="45"/>
      <c r="I1822" s="45"/>
      <c r="J1822" s="45"/>
      <c r="K1822" s="45"/>
      <c r="L1822" s="45"/>
      <c r="M1822" s="45"/>
      <c r="N1822" s="45"/>
      <c r="O1822" s="45"/>
      <c r="P1822" s="45"/>
      <c r="BA1822">
        <v>30</v>
      </c>
    </row>
    <row r="1823" spans="1:65" x14ac:dyDescent="0.25">
      <c r="A1823" s="66" t="s">
        <v>494</v>
      </c>
      <c r="B1823" s="66" t="s">
        <v>494</v>
      </c>
      <c r="C1823" s="69">
        <v>40765</v>
      </c>
      <c r="D1823" s="46"/>
      <c r="E1823" s="46"/>
      <c r="F1823" t="s">
        <v>495</v>
      </c>
      <c r="H1823" s="45"/>
      <c r="I1823" s="45"/>
      <c r="J1823" s="45"/>
      <c r="K1823" s="45"/>
      <c r="L1823" s="45"/>
      <c r="M1823" s="45"/>
      <c r="N1823" s="45"/>
      <c r="O1823" s="45"/>
      <c r="P1823" s="45"/>
      <c r="BA1823">
        <v>45</v>
      </c>
      <c r="BL1823">
        <v>10.199999999999999</v>
      </c>
    </row>
    <row r="1824" spans="1:65" x14ac:dyDescent="0.25">
      <c r="A1824" s="66" t="s">
        <v>494</v>
      </c>
      <c r="B1824" s="66" t="s">
        <v>494</v>
      </c>
      <c r="C1824" s="69">
        <v>40772</v>
      </c>
      <c r="D1824" s="46"/>
      <c r="E1824" s="46"/>
      <c r="F1824" t="s">
        <v>495</v>
      </c>
      <c r="H1824" s="45"/>
      <c r="I1824" s="45"/>
      <c r="J1824" s="45"/>
      <c r="K1824" s="45"/>
      <c r="L1824" s="45"/>
      <c r="M1824" s="45"/>
      <c r="N1824" s="45"/>
      <c r="O1824" s="45"/>
      <c r="P1824" s="45"/>
      <c r="BA1824">
        <v>60</v>
      </c>
    </row>
    <row r="1825" spans="1:65" x14ac:dyDescent="0.25">
      <c r="A1825" s="66" t="s">
        <v>494</v>
      </c>
      <c r="B1825" s="66" t="s">
        <v>494</v>
      </c>
      <c r="C1825" s="69">
        <v>40781</v>
      </c>
      <c r="D1825" s="46"/>
      <c r="E1825" s="46"/>
      <c r="F1825" t="s">
        <v>495</v>
      </c>
      <c r="H1825" s="45"/>
      <c r="I1825" s="45"/>
      <c r="J1825" s="45"/>
      <c r="K1825" s="45"/>
      <c r="L1825" s="45"/>
      <c r="M1825" s="45"/>
      <c r="N1825" s="45"/>
      <c r="O1825" s="45"/>
      <c r="P1825" s="45"/>
      <c r="BA1825">
        <v>70</v>
      </c>
    </row>
    <row r="1826" spans="1:65" x14ac:dyDescent="0.25">
      <c r="A1826" s="66" t="s">
        <v>494</v>
      </c>
      <c r="B1826" s="66" t="s">
        <v>494</v>
      </c>
      <c r="C1826" s="69">
        <v>40792</v>
      </c>
      <c r="D1826" s="46"/>
      <c r="E1826" s="46"/>
      <c r="F1826" t="s">
        <v>495</v>
      </c>
      <c r="H1826" s="45"/>
      <c r="I1826" s="45"/>
      <c r="J1826" s="45"/>
      <c r="K1826" s="45"/>
      <c r="L1826" s="45"/>
      <c r="M1826" s="45"/>
      <c r="N1826" s="45"/>
      <c r="O1826" s="45"/>
      <c r="P1826" s="45"/>
      <c r="BA1826">
        <v>79</v>
      </c>
    </row>
    <row r="1827" spans="1:65" x14ac:dyDescent="0.25">
      <c r="A1827" s="66" t="s">
        <v>494</v>
      </c>
      <c r="B1827" s="66" t="s">
        <v>494</v>
      </c>
      <c r="C1827" s="69">
        <v>40806</v>
      </c>
      <c r="D1827" s="46"/>
      <c r="E1827" s="46"/>
      <c r="F1827" t="s">
        <v>495</v>
      </c>
      <c r="H1827" s="45"/>
      <c r="I1827" s="45"/>
      <c r="J1827" s="45"/>
      <c r="K1827" s="45"/>
      <c r="L1827" s="45"/>
      <c r="M1827" s="45"/>
      <c r="N1827" s="45"/>
      <c r="O1827" s="45"/>
      <c r="P1827" s="45"/>
      <c r="BA1827">
        <v>81</v>
      </c>
    </row>
    <row r="1828" spans="1:65" x14ac:dyDescent="0.25">
      <c r="A1828" s="66" t="s">
        <v>494</v>
      </c>
      <c r="B1828" s="66" t="s">
        <v>494</v>
      </c>
      <c r="C1828" s="69">
        <v>40819</v>
      </c>
      <c r="D1828" s="46"/>
      <c r="E1828" s="46"/>
      <c r="F1828" t="s">
        <v>495</v>
      </c>
      <c r="H1828" s="45"/>
      <c r="I1828" s="45"/>
      <c r="J1828" s="45"/>
      <c r="K1828" s="45"/>
      <c r="L1828" s="45"/>
      <c r="M1828" s="45"/>
      <c r="N1828" s="45"/>
      <c r="O1828" s="45"/>
      <c r="P1828" s="45"/>
      <c r="BA1828">
        <v>83</v>
      </c>
    </row>
    <row r="1829" spans="1:65" x14ac:dyDescent="0.25">
      <c r="A1829" s="66" t="s">
        <v>494</v>
      </c>
      <c r="B1829" s="66" t="s">
        <v>494</v>
      </c>
      <c r="C1829" s="69">
        <v>40828</v>
      </c>
      <c r="D1829" s="46"/>
      <c r="E1829" s="46"/>
      <c r="F1829" t="s">
        <v>495</v>
      </c>
      <c r="H1829" s="45"/>
      <c r="I1829" s="45"/>
      <c r="J1829" s="45"/>
      <c r="K1829" s="45"/>
      <c r="L1829" s="45"/>
      <c r="M1829" s="45"/>
      <c r="N1829" s="45"/>
      <c r="O1829" s="45"/>
      <c r="P1829" s="45"/>
      <c r="BA1829">
        <v>87</v>
      </c>
    </row>
    <row r="1830" spans="1:65" x14ac:dyDescent="0.25">
      <c r="A1830" s="66" t="s">
        <v>494</v>
      </c>
      <c r="B1830" s="66" t="s">
        <v>494</v>
      </c>
      <c r="C1830" s="69">
        <v>40834</v>
      </c>
      <c r="D1830" s="46"/>
      <c r="E1830" s="46"/>
      <c r="F1830" t="s">
        <v>495</v>
      </c>
      <c r="H1830" s="45"/>
      <c r="I1830" s="45"/>
      <c r="J1830" s="45"/>
      <c r="K1830" s="45"/>
      <c r="L1830" s="45"/>
      <c r="M1830" s="45"/>
      <c r="N1830" s="45"/>
      <c r="O1830" s="45"/>
      <c r="P1830" s="45"/>
      <c r="BA1830">
        <v>90</v>
      </c>
    </row>
    <row r="1831" spans="1:65" x14ac:dyDescent="0.25">
      <c r="A1831" s="66" t="s">
        <v>494</v>
      </c>
      <c r="B1831" s="66" t="s">
        <v>494</v>
      </c>
      <c r="C1831" s="69">
        <v>40841</v>
      </c>
      <c r="D1831" s="46"/>
      <c r="E1831" s="46"/>
      <c r="F1831" t="s">
        <v>495</v>
      </c>
      <c r="H1831" s="45"/>
      <c r="I1831" s="45"/>
      <c r="J1831" s="45"/>
      <c r="K1831" s="45"/>
      <c r="L1831" s="45"/>
      <c r="M1831" s="45"/>
      <c r="N1831" s="45"/>
      <c r="O1831" s="45"/>
      <c r="P1831" s="45"/>
      <c r="BA1831">
        <v>90</v>
      </c>
    </row>
    <row r="1832" spans="1:65" x14ac:dyDescent="0.25">
      <c r="A1832" s="66" t="s">
        <v>494</v>
      </c>
      <c r="B1832" s="66" t="s">
        <v>494</v>
      </c>
      <c r="C1832" s="69">
        <v>40848</v>
      </c>
      <c r="D1832" s="46"/>
      <c r="E1832" s="46"/>
      <c r="F1832" t="s">
        <v>495</v>
      </c>
      <c r="H1832" s="45"/>
      <c r="I1832" s="45"/>
      <c r="J1832" s="45"/>
      <c r="K1832" s="45"/>
      <c r="L1832" s="45"/>
      <c r="M1832" s="45"/>
      <c r="N1832" s="45"/>
      <c r="O1832" s="45"/>
      <c r="P1832" s="45"/>
      <c r="BA1832">
        <v>90</v>
      </c>
    </row>
    <row r="1833" spans="1:65" x14ac:dyDescent="0.25">
      <c r="A1833" s="66" t="s">
        <v>494</v>
      </c>
      <c r="B1833" s="66" t="s">
        <v>494</v>
      </c>
      <c r="C1833" s="69">
        <v>40855</v>
      </c>
      <c r="D1833" s="46"/>
      <c r="E1833" s="46"/>
      <c r="F1833" t="s">
        <v>495</v>
      </c>
      <c r="H1833" s="45"/>
      <c r="I1833" s="45"/>
      <c r="J1833" s="45"/>
      <c r="K1833" s="45"/>
      <c r="L1833" s="45"/>
      <c r="M1833" s="45"/>
      <c r="N1833" s="45"/>
      <c r="O1833" s="45"/>
      <c r="P1833" s="45"/>
      <c r="BA1833">
        <v>90</v>
      </c>
    </row>
    <row r="1834" spans="1:65" x14ac:dyDescent="0.25">
      <c r="A1834" s="67" t="s">
        <v>494</v>
      </c>
      <c r="B1834" s="67" t="s">
        <v>494</v>
      </c>
      <c r="C1834" s="70"/>
      <c r="D1834" s="51"/>
      <c r="E1834" s="51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T1834" s="53" t="s">
        <v>50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>
        <v>10.199999999999999</v>
      </c>
    </row>
    <row r="1835" spans="1:65" x14ac:dyDescent="0.25">
      <c r="A1835" s="66" t="s">
        <v>496</v>
      </c>
      <c r="B1835" s="66" t="s">
        <v>496</v>
      </c>
      <c r="C1835" s="69">
        <v>40710</v>
      </c>
      <c r="D1835" s="46"/>
      <c r="E1835" s="46"/>
      <c r="F1835" t="s">
        <v>497</v>
      </c>
      <c r="H1835" s="45"/>
      <c r="I1835" s="45"/>
      <c r="J1835" s="45"/>
      <c r="K1835" s="45"/>
      <c r="L1835" s="45"/>
      <c r="M1835" s="45"/>
      <c r="N1835" s="45"/>
      <c r="O1835" s="45"/>
      <c r="P1835" s="45"/>
      <c r="BA1835">
        <v>15</v>
      </c>
      <c r="BL1835">
        <v>4.5</v>
      </c>
    </row>
    <row r="1836" spans="1:65" x14ac:dyDescent="0.25">
      <c r="A1836" s="66" t="s">
        <v>496</v>
      </c>
      <c r="B1836" s="66" t="s">
        <v>496</v>
      </c>
      <c r="C1836" s="69">
        <v>40723</v>
      </c>
      <c r="D1836" s="46"/>
      <c r="E1836" s="46"/>
      <c r="F1836" t="s">
        <v>497</v>
      </c>
      <c r="H1836" s="45"/>
      <c r="I1836" s="45"/>
      <c r="J1836" s="45"/>
      <c r="K1836" s="45"/>
      <c r="L1836" s="45"/>
      <c r="M1836" s="45"/>
      <c r="N1836" s="45"/>
      <c r="O1836" s="45"/>
      <c r="P1836" s="45"/>
      <c r="BA1836">
        <v>30</v>
      </c>
      <c r="BL1836">
        <v>5.9</v>
      </c>
    </row>
    <row r="1837" spans="1:65" x14ac:dyDescent="0.25">
      <c r="A1837" s="66" t="s">
        <v>496</v>
      </c>
      <c r="B1837" s="66" t="s">
        <v>496</v>
      </c>
      <c r="C1837" s="69">
        <v>40730</v>
      </c>
      <c r="D1837" s="46"/>
      <c r="E1837" s="46"/>
      <c r="F1837" t="s">
        <v>497</v>
      </c>
      <c r="H1837" s="45"/>
      <c r="I1837" s="45"/>
      <c r="J1837" s="45"/>
      <c r="K1837" s="45"/>
      <c r="L1837" s="45"/>
      <c r="M1837" s="45"/>
      <c r="N1837" s="45"/>
      <c r="O1837" s="45"/>
      <c r="P1837" s="45"/>
      <c r="BA1837">
        <v>30</v>
      </c>
      <c r="BL1837">
        <v>6.9</v>
      </c>
    </row>
    <row r="1838" spans="1:65" x14ac:dyDescent="0.25">
      <c r="A1838" s="66" t="s">
        <v>496</v>
      </c>
      <c r="B1838" s="66" t="s">
        <v>496</v>
      </c>
      <c r="C1838" s="69">
        <v>40737</v>
      </c>
      <c r="D1838" s="46"/>
      <c r="E1838" s="46"/>
      <c r="F1838" t="s">
        <v>497</v>
      </c>
      <c r="H1838" s="45"/>
      <c r="I1838" s="45"/>
      <c r="J1838" s="45"/>
      <c r="K1838" s="45"/>
      <c r="L1838" s="45"/>
      <c r="M1838" s="45"/>
      <c r="N1838" s="45"/>
      <c r="O1838" s="45"/>
      <c r="P1838" s="45"/>
      <c r="BA1838">
        <v>30</v>
      </c>
      <c r="BL1838">
        <v>7.4</v>
      </c>
    </row>
    <row r="1839" spans="1:65" x14ac:dyDescent="0.25">
      <c r="A1839" s="66" t="s">
        <v>496</v>
      </c>
      <c r="B1839" s="66" t="s">
        <v>496</v>
      </c>
      <c r="C1839" s="69">
        <v>40752</v>
      </c>
      <c r="D1839" s="46"/>
      <c r="E1839" s="46"/>
      <c r="F1839" t="s">
        <v>497</v>
      </c>
      <c r="H1839" s="45"/>
      <c r="I1839" s="45"/>
      <c r="J1839" s="45"/>
      <c r="K1839" s="45"/>
      <c r="L1839" s="45"/>
      <c r="M1839" s="45"/>
      <c r="N1839" s="45"/>
      <c r="O1839" s="45"/>
      <c r="P1839" s="45"/>
      <c r="BA1839">
        <v>32</v>
      </c>
      <c r="BL1839">
        <v>9.6</v>
      </c>
    </row>
    <row r="1840" spans="1:65" x14ac:dyDescent="0.25">
      <c r="A1840" s="66" t="s">
        <v>496</v>
      </c>
      <c r="B1840" s="66" t="s">
        <v>496</v>
      </c>
      <c r="C1840" s="69">
        <v>40759</v>
      </c>
      <c r="D1840" s="46"/>
      <c r="E1840" s="46"/>
      <c r="F1840" t="s">
        <v>497</v>
      </c>
      <c r="H1840" s="45"/>
      <c r="I1840" s="45"/>
      <c r="J1840" s="45"/>
      <c r="K1840" s="45"/>
      <c r="L1840" s="45"/>
      <c r="M1840" s="45"/>
      <c r="N1840" s="45"/>
      <c r="O1840" s="45"/>
      <c r="P1840" s="45"/>
      <c r="BA1840">
        <v>30</v>
      </c>
    </row>
    <row r="1841" spans="1:65" x14ac:dyDescent="0.25">
      <c r="A1841" s="66" t="s">
        <v>496</v>
      </c>
      <c r="B1841" s="66" t="s">
        <v>496</v>
      </c>
      <c r="C1841" s="69">
        <v>40765</v>
      </c>
      <c r="D1841" s="46"/>
      <c r="E1841" s="46"/>
      <c r="F1841" t="s">
        <v>497</v>
      </c>
      <c r="H1841" s="45"/>
      <c r="I1841" s="45"/>
      <c r="J1841" s="45"/>
      <c r="K1841" s="45"/>
      <c r="L1841" s="45"/>
      <c r="M1841" s="45"/>
      <c r="N1841" s="45"/>
      <c r="O1841" s="45"/>
      <c r="P1841" s="45"/>
      <c r="BA1841">
        <v>41</v>
      </c>
      <c r="BL1841">
        <v>11.2</v>
      </c>
    </row>
    <row r="1842" spans="1:65" x14ac:dyDescent="0.25">
      <c r="A1842" s="66" t="s">
        <v>496</v>
      </c>
      <c r="B1842" s="66" t="s">
        <v>496</v>
      </c>
      <c r="C1842" s="69">
        <v>40772</v>
      </c>
      <c r="D1842" s="46"/>
      <c r="E1842" s="46"/>
      <c r="F1842" t="s">
        <v>497</v>
      </c>
      <c r="H1842" s="45"/>
      <c r="I1842" s="45"/>
      <c r="J1842" s="45"/>
      <c r="K1842" s="45"/>
      <c r="L1842" s="45"/>
      <c r="M1842" s="45"/>
      <c r="N1842" s="45"/>
      <c r="O1842" s="45"/>
      <c r="P1842" s="45"/>
      <c r="BA1842">
        <v>60</v>
      </c>
    </row>
    <row r="1843" spans="1:65" x14ac:dyDescent="0.25">
      <c r="A1843" s="66" t="s">
        <v>496</v>
      </c>
      <c r="B1843" s="66" t="s">
        <v>496</v>
      </c>
      <c r="C1843" s="69">
        <v>40781</v>
      </c>
      <c r="D1843" s="46"/>
      <c r="E1843" s="46"/>
      <c r="F1843" t="s">
        <v>497</v>
      </c>
      <c r="H1843" s="45"/>
      <c r="I1843" s="45"/>
      <c r="J1843" s="45"/>
      <c r="K1843" s="45"/>
      <c r="L1843" s="45"/>
      <c r="M1843" s="45"/>
      <c r="N1843" s="45"/>
      <c r="O1843" s="45"/>
      <c r="P1843" s="45"/>
      <c r="BA1843">
        <v>65</v>
      </c>
    </row>
    <row r="1844" spans="1:65" x14ac:dyDescent="0.25">
      <c r="A1844" s="66" t="s">
        <v>496</v>
      </c>
      <c r="B1844" s="66" t="s">
        <v>496</v>
      </c>
      <c r="C1844" s="69">
        <v>40792</v>
      </c>
      <c r="D1844" s="46"/>
      <c r="E1844" s="46"/>
      <c r="F1844" t="s">
        <v>497</v>
      </c>
      <c r="H1844" s="45"/>
      <c r="I1844" s="45"/>
      <c r="J1844" s="45"/>
      <c r="K1844" s="45"/>
      <c r="L1844" s="45"/>
      <c r="M1844" s="45"/>
      <c r="N1844" s="45"/>
      <c r="O1844" s="45"/>
      <c r="P1844" s="45"/>
      <c r="BA1844">
        <v>70</v>
      </c>
    </row>
    <row r="1845" spans="1:65" x14ac:dyDescent="0.25">
      <c r="A1845" s="66" t="s">
        <v>496</v>
      </c>
      <c r="B1845" s="66" t="s">
        <v>496</v>
      </c>
      <c r="C1845" s="69">
        <v>40806</v>
      </c>
      <c r="D1845" s="46"/>
      <c r="E1845" s="46"/>
      <c r="F1845" t="s">
        <v>497</v>
      </c>
      <c r="H1845" s="45"/>
      <c r="I1845" s="45"/>
      <c r="J1845" s="45"/>
      <c r="K1845" s="45"/>
      <c r="L1845" s="45"/>
      <c r="M1845" s="45"/>
      <c r="N1845" s="45"/>
      <c r="O1845" s="45"/>
      <c r="P1845" s="45"/>
      <c r="BA1845">
        <v>81</v>
      </c>
    </row>
    <row r="1846" spans="1:65" x14ac:dyDescent="0.25">
      <c r="A1846" s="66" t="s">
        <v>496</v>
      </c>
      <c r="B1846" s="66" t="s">
        <v>496</v>
      </c>
      <c r="C1846" s="69">
        <v>40819</v>
      </c>
      <c r="D1846" s="46"/>
      <c r="E1846" s="46"/>
      <c r="F1846" t="s">
        <v>497</v>
      </c>
      <c r="H1846" s="45"/>
      <c r="I1846" s="45"/>
      <c r="J1846" s="45"/>
      <c r="K1846" s="45"/>
      <c r="L1846" s="45"/>
      <c r="M1846" s="45"/>
      <c r="N1846" s="45"/>
      <c r="O1846" s="45"/>
      <c r="P1846" s="45"/>
      <c r="BA1846">
        <v>83</v>
      </c>
    </row>
    <row r="1847" spans="1:65" x14ac:dyDescent="0.25">
      <c r="A1847" s="66" t="s">
        <v>496</v>
      </c>
      <c r="B1847" s="66" t="s">
        <v>496</v>
      </c>
      <c r="C1847" s="69">
        <v>40828</v>
      </c>
      <c r="D1847" s="46"/>
      <c r="E1847" s="46"/>
      <c r="F1847" t="s">
        <v>497</v>
      </c>
      <c r="H1847" s="45"/>
      <c r="I1847" s="45"/>
      <c r="J1847" s="45"/>
      <c r="K1847" s="45"/>
      <c r="L1847" s="45"/>
      <c r="M1847" s="45"/>
      <c r="N1847" s="45"/>
      <c r="O1847" s="45"/>
      <c r="P1847" s="45"/>
      <c r="BA1847">
        <v>85</v>
      </c>
    </row>
    <row r="1848" spans="1:65" x14ac:dyDescent="0.25">
      <c r="A1848" s="66" t="s">
        <v>496</v>
      </c>
      <c r="B1848" s="66" t="s">
        <v>496</v>
      </c>
      <c r="C1848" s="69">
        <v>40834</v>
      </c>
      <c r="D1848" s="46"/>
      <c r="E1848" s="46"/>
      <c r="F1848" t="s">
        <v>497</v>
      </c>
      <c r="H1848" s="45"/>
      <c r="I1848" s="45"/>
      <c r="J1848" s="45"/>
      <c r="K1848" s="45"/>
      <c r="L1848" s="45"/>
      <c r="M1848" s="45"/>
      <c r="N1848" s="45"/>
      <c r="O1848" s="45"/>
      <c r="P1848" s="45"/>
      <c r="BA1848">
        <v>85</v>
      </c>
    </row>
    <row r="1849" spans="1:65" x14ac:dyDescent="0.25">
      <c r="A1849" s="66" t="s">
        <v>496</v>
      </c>
      <c r="B1849" s="66" t="s">
        <v>496</v>
      </c>
      <c r="C1849" s="69">
        <v>40841</v>
      </c>
      <c r="D1849" s="46"/>
      <c r="E1849" s="46"/>
      <c r="F1849" t="s">
        <v>497</v>
      </c>
      <c r="H1849" s="45"/>
      <c r="I1849" s="45"/>
      <c r="J1849" s="45"/>
      <c r="K1849" s="45"/>
      <c r="L1849" s="45"/>
      <c r="M1849" s="45"/>
      <c r="N1849" s="45"/>
      <c r="O1849" s="45"/>
      <c r="P1849" s="45"/>
      <c r="BA1849">
        <v>90</v>
      </c>
    </row>
    <row r="1850" spans="1:65" x14ac:dyDescent="0.25">
      <c r="A1850" s="66" t="s">
        <v>496</v>
      </c>
      <c r="B1850" s="66" t="s">
        <v>496</v>
      </c>
      <c r="C1850" s="69">
        <v>40848</v>
      </c>
      <c r="D1850" s="46"/>
      <c r="E1850" s="46"/>
      <c r="F1850" t="s">
        <v>497</v>
      </c>
      <c r="H1850" s="45"/>
      <c r="I1850" s="45"/>
      <c r="J1850" s="45"/>
      <c r="K1850" s="45"/>
      <c r="L1850" s="45"/>
      <c r="M1850" s="45"/>
      <c r="N1850" s="45"/>
      <c r="O1850" s="45"/>
      <c r="P1850" s="45"/>
      <c r="BA1850">
        <v>90</v>
      </c>
    </row>
    <row r="1851" spans="1:65" x14ac:dyDescent="0.25">
      <c r="A1851" s="55" t="s">
        <v>496</v>
      </c>
      <c r="B1851" s="55" t="s">
        <v>496</v>
      </c>
      <c r="C1851" s="60">
        <v>40855</v>
      </c>
      <c r="F1851" t="s">
        <v>497</v>
      </c>
      <c r="AD1851" t="str">
        <f>IF(ISNUMBER(AE1851),AE1851/10,"")</f>
        <v/>
      </c>
      <c r="BA1851">
        <v>90</v>
      </c>
    </row>
    <row r="1852" spans="1:65" x14ac:dyDescent="0.25">
      <c r="A1852" s="55" t="s">
        <v>496</v>
      </c>
      <c r="B1852" s="55" t="s">
        <v>496</v>
      </c>
      <c r="C1852" s="60"/>
      <c r="AT1852" s="48" t="s">
        <v>50</v>
      </c>
      <c r="BM1852">
        <v>11.2</v>
      </c>
    </row>
    <row r="1853" spans="1:65" x14ac:dyDescent="0.25">
      <c r="A1853" s="55" t="s">
        <v>498</v>
      </c>
      <c r="B1853" s="55" t="s">
        <v>498</v>
      </c>
      <c r="C1853" s="60">
        <v>40737</v>
      </c>
      <c r="F1853" t="s">
        <v>486</v>
      </c>
      <c r="BA1853">
        <v>12</v>
      </c>
      <c r="BL1853">
        <v>2.2000000000000002</v>
      </c>
    </row>
    <row r="1854" spans="1:65" x14ac:dyDescent="0.25">
      <c r="A1854" s="55" t="s">
        <v>498</v>
      </c>
      <c r="B1854" s="55" t="s">
        <v>498</v>
      </c>
      <c r="C1854" s="60">
        <v>40752</v>
      </c>
      <c r="F1854" t="s">
        <v>486</v>
      </c>
      <c r="BA1854">
        <v>30</v>
      </c>
      <c r="BL1854">
        <v>4.5999999999999996</v>
      </c>
    </row>
    <row r="1855" spans="1:65" x14ac:dyDescent="0.25">
      <c r="A1855" s="55" t="s">
        <v>498</v>
      </c>
      <c r="B1855" s="55" t="s">
        <v>498</v>
      </c>
      <c r="C1855" s="60">
        <v>40758</v>
      </c>
      <c r="F1855" t="s">
        <v>486</v>
      </c>
      <c r="BA1855">
        <v>30</v>
      </c>
    </row>
    <row r="1856" spans="1:65" x14ac:dyDescent="0.25">
      <c r="A1856" s="55" t="s">
        <v>498</v>
      </c>
      <c r="B1856" s="55" t="s">
        <v>498</v>
      </c>
      <c r="C1856" s="60">
        <v>40764</v>
      </c>
      <c r="F1856" t="s">
        <v>486</v>
      </c>
      <c r="BA1856">
        <v>32</v>
      </c>
      <c r="BL1856">
        <v>6.4</v>
      </c>
    </row>
    <row r="1857" spans="1:65" x14ac:dyDescent="0.25">
      <c r="A1857" s="55" t="s">
        <v>498</v>
      </c>
      <c r="B1857" s="55" t="s">
        <v>498</v>
      </c>
      <c r="C1857" s="60">
        <v>40772</v>
      </c>
      <c r="F1857" t="s">
        <v>486</v>
      </c>
      <c r="BA1857">
        <v>31</v>
      </c>
    </row>
    <row r="1858" spans="1:65" x14ac:dyDescent="0.25">
      <c r="A1858" s="55" t="s">
        <v>498</v>
      </c>
      <c r="B1858" s="55" t="s">
        <v>498</v>
      </c>
      <c r="C1858" s="60">
        <v>40781</v>
      </c>
      <c r="F1858" t="s">
        <v>486</v>
      </c>
      <c r="BA1858">
        <v>33</v>
      </c>
    </row>
    <row r="1859" spans="1:65" x14ac:dyDescent="0.25">
      <c r="A1859" s="55" t="s">
        <v>498</v>
      </c>
      <c r="B1859" s="55" t="s">
        <v>498</v>
      </c>
      <c r="C1859" s="60">
        <v>40792</v>
      </c>
      <c r="F1859" t="s">
        <v>486</v>
      </c>
      <c r="BA1859">
        <v>55</v>
      </c>
    </row>
    <row r="1860" spans="1:65" x14ac:dyDescent="0.25">
      <c r="A1860" s="55" t="s">
        <v>498</v>
      </c>
      <c r="B1860" s="55" t="s">
        <v>498</v>
      </c>
      <c r="C1860" s="60">
        <v>40806</v>
      </c>
      <c r="F1860" t="s">
        <v>486</v>
      </c>
      <c r="BA1860">
        <v>69</v>
      </c>
    </row>
    <row r="1861" spans="1:65" x14ac:dyDescent="0.25">
      <c r="A1861" s="55" t="s">
        <v>498</v>
      </c>
      <c r="B1861" s="55" t="s">
        <v>498</v>
      </c>
      <c r="C1861" s="60">
        <v>40819</v>
      </c>
      <c r="F1861" t="s">
        <v>486</v>
      </c>
      <c r="BA1861">
        <v>75</v>
      </c>
    </row>
    <row r="1862" spans="1:65" x14ac:dyDescent="0.25">
      <c r="A1862" s="55" t="s">
        <v>498</v>
      </c>
      <c r="B1862" s="55" t="s">
        <v>498</v>
      </c>
      <c r="C1862" s="60">
        <v>40828</v>
      </c>
      <c r="F1862" t="s">
        <v>486</v>
      </c>
      <c r="BA1862">
        <v>81</v>
      </c>
    </row>
    <row r="1863" spans="1:65" x14ac:dyDescent="0.25">
      <c r="A1863" s="55" t="s">
        <v>498</v>
      </c>
      <c r="B1863" s="55" t="s">
        <v>498</v>
      </c>
      <c r="C1863" s="60">
        <v>40834</v>
      </c>
      <c r="F1863" t="s">
        <v>486</v>
      </c>
      <c r="BA1863">
        <v>83</v>
      </c>
    </row>
    <row r="1864" spans="1:65" x14ac:dyDescent="0.25">
      <c r="A1864" s="55" t="s">
        <v>498</v>
      </c>
      <c r="B1864" s="55" t="s">
        <v>498</v>
      </c>
      <c r="C1864" s="60">
        <v>40841</v>
      </c>
      <c r="F1864" t="s">
        <v>486</v>
      </c>
      <c r="BA1864">
        <v>83</v>
      </c>
    </row>
    <row r="1865" spans="1:65" x14ac:dyDescent="0.25">
      <c r="A1865" s="55" t="s">
        <v>498</v>
      </c>
      <c r="B1865" s="55" t="s">
        <v>498</v>
      </c>
      <c r="C1865" s="60">
        <v>40848</v>
      </c>
      <c r="F1865" t="s">
        <v>486</v>
      </c>
      <c r="BA1865">
        <v>85</v>
      </c>
    </row>
    <row r="1866" spans="1:65" x14ac:dyDescent="0.25">
      <c r="A1866" s="55" t="s">
        <v>498</v>
      </c>
      <c r="B1866" s="55" t="s">
        <v>498</v>
      </c>
      <c r="C1866" s="60">
        <v>40855</v>
      </c>
      <c r="F1866" t="s">
        <v>486</v>
      </c>
      <c r="BA1866">
        <v>90</v>
      </c>
    </row>
    <row r="1867" spans="1:65" x14ac:dyDescent="0.25">
      <c r="A1867" s="55" t="s">
        <v>498</v>
      </c>
      <c r="B1867" s="55" t="s">
        <v>498</v>
      </c>
      <c r="C1867" s="60"/>
      <c r="AT1867" s="48" t="s">
        <v>50</v>
      </c>
      <c r="BM1867" s="50"/>
    </row>
    <row r="1868" spans="1:65" x14ac:dyDescent="0.25">
      <c r="A1868" s="55" t="s">
        <v>499</v>
      </c>
      <c r="B1868" s="55" t="s">
        <v>499</v>
      </c>
      <c r="C1868" s="60">
        <v>40737</v>
      </c>
      <c r="F1868" t="s">
        <v>157</v>
      </c>
      <c r="BA1868">
        <v>12</v>
      </c>
      <c r="BL1868">
        <v>2.2000000000000002</v>
      </c>
    </row>
    <row r="1869" spans="1:65" x14ac:dyDescent="0.25">
      <c r="A1869" s="55" t="s">
        <v>499</v>
      </c>
      <c r="B1869" s="55" t="s">
        <v>499</v>
      </c>
      <c r="C1869" s="60">
        <v>40752</v>
      </c>
      <c r="F1869" t="s">
        <v>157</v>
      </c>
      <c r="BA1869">
        <v>15</v>
      </c>
      <c r="BL1869">
        <v>4.7</v>
      </c>
    </row>
    <row r="1870" spans="1:65" x14ac:dyDescent="0.25">
      <c r="A1870" s="55" t="s">
        <v>499</v>
      </c>
      <c r="B1870" s="55" t="s">
        <v>499</v>
      </c>
      <c r="C1870" s="60">
        <v>40758</v>
      </c>
      <c r="F1870" t="s">
        <v>157</v>
      </c>
      <c r="BA1870">
        <v>30</v>
      </c>
    </row>
    <row r="1871" spans="1:65" x14ac:dyDescent="0.25">
      <c r="A1871" s="55" t="s">
        <v>499</v>
      </c>
      <c r="B1871" s="55" t="s">
        <v>499</v>
      </c>
      <c r="C1871" s="60">
        <v>40764</v>
      </c>
      <c r="F1871" t="s">
        <v>157</v>
      </c>
      <c r="BA1871">
        <v>30</v>
      </c>
      <c r="BL1871">
        <v>6.3</v>
      </c>
    </row>
    <row r="1872" spans="1:65" x14ac:dyDescent="0.25">
      <c r="A1872" s="55" t="s">
        <v>499</v>
      </c>
      <c r="B1872" s="55" t="s">
        <v>499</v>
      </c>
      <c r="C1872" s="60">
        <v>40772</v>
      </c>
      <c r="F1872" t="s">
        <v>157</v>
      </c>
      <c r="BA1872">
        <v>30</v>
      </c>
    </row>
    <row r="1873" spans="1:65" x14ac:dyDescent="0.25">
      <c r="A1873" s="55" t="s">
        <v>499</v>
      </c>
      <c r="B1873" s="55" t="s">
        <v>499</v>
      </c>
      <c r="C1873" s="60">
        <v>40781</v>
      </c>
      <c r="F1873" t="s">
        <v>157</v>
      </c>
      <c r="BA1873">
        <v>32</v>
      </c>
    </row>
    <row r="1874" spans="1:65" x14ac:dyDescent="0.25">
      <c r="A1874" s="55" t="s">
        <v>499</v>
      </c>
      <c r="B1874" s="55" t="s">
        <v>499</v>
      </c>
      <c r="C1874" s="60">
        <v>40792</v>
      </c>
      <c r="F1874" t="s">
        <v>157</v>
      </c>
      <c r="BA1874">
        <v>39</v>
      </c>
    </row>
    <row r="1875" spans="1:65" x14ac:dyDescent="0.25">
      <c r="A1875" s="55" t="s">
        <v>499</v>
      </c>
      <c r="B1875" s="55" t="s">
        <v>499</v>
      </c>
      <c r="C1875" s="60">
        <v>40806</v>
      </c>
      <c r="F1875" t="s">
        <v>157</v>
      </c>
      <c r="BA1875">
        <v>52</v>
      </c>
    </row>
    <row r="1876" spans="1:65" x14ac:dyDescent="0.25">
      <c r="A1876" s="55" t="s">
        <v>499</v>
      </c>
      <c r="B1876" s="55" t="s">
        <v>499</v>
      </c>
      <c r="C1876" s="60">
        <v>40819</v>
      </c>
      <c r="F1876" t="s">
        <v>157</v>
      </c>
      <c r="BA1876">
        <v>70</v>
      </c>
    </row>
    <row r="1877" spans="1:65" x14ac:dyDescent="0.25">
      <c r="A1877" s="55" t="s">
        <v>499</v>
      </c>
      <c r="B1877" s="55" t="s">
        <v>499</v>
      </c>
      <c r="C1877" s="60">
        <v>40828</v>
      </c>
      <c r="F1877" t="s">
        <v>157</v>
      </c>
      <c r="BA1877">
        <v>81</v>
      </c>
    </row>
    <row r="1878" spans="1:65" x14ac:dyDescent="0.25">
      <c r="A1878" s="55" t="s">
        <v>499</v>
      </c>
      <c r="B1878" s="55" t="s">
        <v>499</v>
      </c>
      <c r="C1878" s="60">
        <v>40834</v>
      </c>
      <c r="F1878" t="s">
        <v>157</v>
      </c>
      <c r="BA1878">
        <v>81</v>
      </c>
    </row>
    <row r="1879" spans="1:65" x14ac:dyDescent="0.25">
      <c r="A1879" s="55" t="s">
        <v>499</v>
      </c>
      <c r="B1879" s="55" t="s">
        <v>499</v>
      </c>
      <c r="C1879" s="60">
        <v>40841</v>
      </c>
      <c r="F1879" t="s">
        <v>157</v>
      </c>
      <c r="BA1879">
        <v>81</v>
      </c>
    </row>
    <row r="1880" spans="1:65" x14ac:dyDescent="0.25">
      <c r="A1880" s="55" t="s">
        <v>499</v>
      </c>
      <c r="B1880" s="55" t="s">
        <v>499</v>
      </c>
      <c r="C1880" s="60">
        <v>40848</v>
      </c>
      <c r="F1880" t="s">
        <v>157</v>
      </c>
      <c r="BA1880">
        <v>83</v>
      </c>
    </row>
    <row r="1881" spans="1:65" x14ac:dyDescent="0.25">
      <c r="A1881" s="55" t="s">
        <v>499</v>
      </c>
      <c r="B1881" s="55" t="s">
        <v>499</v>
      </c>
      <c r="C1881" s="60">
        <v>40855</v>
      </c>
      <c r="F1881" t="s">
        <v>157</v>
      </c>
      <c r="BA1881">
        <v>90</v>
      </c>
    </row>
    <row r="1882" spans="1:65" x14ac:dyDescent="0.25">
      <c r="A1882" s="55" t="s">
        <v>499</v>
      </c>
      <c r="B1882" s="55" t="s">
        <v>499</v>
      </c>
      <c r="C1882" s="60"/>
      <c r="AT1882" s="48" t="s">
        <v>50</v>
      </c>
      <c r="BM1882" s="50"/>
    </row>
    <row r="1883" spans="1:65" x14ac:dyDescent="0.25">
      <c r="A1883" s="55" t="s">
        <v>500</v>
      </c>
      <c r="B1883" s="55" t="s">
        <v>500</v>
      </c>
      <c r="C1883" s="60">
        <v>40737</v>
      </c>
      <c r="F1883" t="s">
        <v>159</v>
      </c>
      <c r="BA1883">
        <v>12</v>
      </c>
      <c r="BL1883">
        <v>2.2999999999999998</v>
      </c>
    </row>
    <row r="1884" spans="1:65" x14ac:dyDescent="0.25">
      <c r="A1884" s="55" t="s">
        <v>500</v>
      </c>
      <c r="B1884" s="55" t="s">
        <v>500</v>
      </c>
      <c r="C1884" s="60">
        <v>40752</v>
      </c>
      <c r="F1884" t="s">
        <v>159</v>
      </c>
      <c r="BA1884">
        <v>15</v>
      </c>
      <c r="BL1884">
        <v>4.9000000000000004</v>
      </c>
    </row>
    <row r="1885" spans="1:65" x14ac:dyDescent="0.25">
      <c r="A1885" s="55" t="s">
        <v>500</v>
      </c>
      <c r="B1885" s="55" t="s">
        <v>500</v>
      </c>
      <c r="C1885" s="60">
        <v>40758</v>
      </c>
      <c r="F1885" t="s">
        <v>159</v>
      </c>
      <c r="BA1885">
        <v>30</v>
      </c>
    </row>
    <row r="1886" spans="1:65" x14ac:dyDescent="0.25">
      <c r="A1886" s="55" t="s">
        <v>500</v>
      </c>
      <c r="B1886" s="55" t="s">
        <v>500</v>
      </c>
      <c r="C1886" s="60">
        <v>40764</v>
      </c>
      <c r="F1886" t="s">
        <v>159</v>
      </c>
      <c r="BA1886">
        <v>30</v>
      </c>
      <c r="BL1886">
        <v>6.3</v>
      </c>
    </row>
    <row r="1887" spans="1:65" x14ac:dyDescent="0.25">
      <c r="A1887" s="55" t="s">
        <v>500</v>
      </c>
      <c r="B1887" s="55" t="s">
        <v>500</v>
      </c>
      <c r="C1887" s="60">
        <v>40772</v>
      </c>
      <c r="F1887" t="s">
        <v>159</v>
      </c>
      <c r="BA1887">
        <v>31</v>
      </c>
    </row>
    <row r="1888" spans="1:65" x14ac:dyDescent="0.25">
      <c r="A1888" s="55" t="s">
        <v>500</v>
      </c>
      <c r="B1888" s="55" t="s">
        <v>500</v>
      </c>
      <c r="C1888" s="60">
        <v>40781</v>
      </c>
      <c r="F1888" t="s">
        <v>159</v>
      </c>
      <c r="BA1888">
        <v>32</v>
      </c>
    </row>
    <row r="1889" spans="1:65" x14ac:dyDescent="0.25">
      <c r="A1889" s="55" t="s">
        <v>500</v>
      </c>
      <c r="B1889" s="55" t="s">
        <v>500</v>
      </c>
      <c r="C1889" s="60">
        <v>40792</v>
      </c>
      <c r="F1889" t="s">
        <v>159</v>
      </c>
      <c r="BA1889">
        <v>41</v>
      </c>
    </row>
    <row r="1890" spans="1:65" x14ac:dyDescent="0.25">
      <c r="A1890" s="55" t="s">
        <v>500</v>
      </c>
      <c r="B1890" s="55" t="s">
        <v>500</v>
      </c>
      <c r="C1890" s="60">
        <v>40806</v>
      </c>
      <c r="F1890" t="s">
        <v>159</v>
      </c>
      <c r="BA1890">
        <v>58</v>
      </c>
    </row>
    <row r="1891" spans="1:65" x14ac:dyDescent="0.25">
      <c r="A1891" s="55" t="s">
        <v>500</v>
      </c>
      <c r="B1891" s="55" t="s">
        <v>500</v>
      </c>
      <c r="C1891" s="60">
        <v>40819</v>
      </c>
      <c r="F1891" t="s">
        <v>159</v>
      </c>
      <c r="BA1891">
        <v>70</v>
      </c>
    </row>
    <row r="1892" spans="1:65" x14ac:dyDescent="0.25">
      <c r="A1892" s="55" t="s">
        <v>500</v>
      </c>
      <c r="B1892" s="55" t="s">
        <v>500</v>
      </c>
      <c r="C1892" s="60">
        <v>40828</v>
      </c>
      <c r="F1892" t="s">
        <v>159</v>
      </c>
      <c r="BA1892">
        <v>81</v>
      </c>
    </row>
    <row r="1893" spans="1:65" x14ac:dyDescent="0.25">
      <c r="A1893" s="55" t="s">
        <v>500</v>
      </c>
      <c r="B1893" s="55" t="s">
        <v>500</v>
      </c>
      <c r="C1893" s="60">
        <v>40834</v>
      </c>
      <c r="F1893" t="s">
        <v>159</v>
      </c>
      <c r="BA1893">
        <v>81</v>
      </c>
    </row>
    <row r="1894" spans="1:65" x14ac:dyDescent="0.25">
      <c r="A1894" s="55" t="s">
        <v>500</v>
      </c>
      <c r="B1894" s="55" t="s">
        <v>500</v>
      </c>
      <c r="C1894" s="60">
        <v>40841</v>
      </c>
      <c r="F1894" t="s">
        <v>159</v>
      </c>
      <c r="BA1894">
        <v>83</v>
      </c>
    </row>
    <row r="1895" spans="1:65" x14ac:dyDescent="0.25">
      <c r="A1895" s="55" t="s">
        <v>500</v>
      </c>
      <c r="B1895" s="55" t="s">
        <v>500</v>
      </c>
      <c r="C1895" s="60">
        <v>40848</v>
      </c>
      <c r="F1895" t="s">
        <v>159</v>
      </c>
      <c r="BA1895">
        <v>85</v>
      </c>
    </row>
    <row r="1896" spans="1:65" x14ac:dyDescent="0.25">
      <c r="A1896" s="55" t="s">
        <v>500</v>
      </c>
      <c r="B1896" s="55" t="s">
        <v>500</v>
      </c>
      <c r="C1896" s="60">
        <v>40855</v>
      </c>
      <c r="F1896" t="s">
        <v>159</v>
      </c>
      <c r="BA1896">
        <v>90</v>
      </c>
    </row>
    <row r="1897" spans="1:65" x14ac:dyDescent="0.25">
      <c r="A1897" s="55" t="s">
        <v>500</v>
      </c>
      <c r="B1897" s="55" t="s">
        <v>500</v>
      </c>
      <c r="C1897" s="60"/>
      <c r="AT1897" s="48" t="s">
        <v>50</v>
      </c>
      <c r="BM1897" s="50"/>
    </row>
    <row r="1898" spans="1:65" x14ac:dyDescent="0.25">
      <c r="A1898" s="55" t="s">
        <v>501</v>
      </c>
      <c r="B1898" s="55" t="s">
        <v>501</v>
      </c>
      <c r="C1898" s="60">
        <v>40737</v>
      </c>
      <c r="F1898" t="s">
        <v>490</v>
      </c>
      <c r="BA1898">
        <v>12</v>
      </c>
      <c r="BL1898">
        <v>2.2999999999999998</v>
      </c>
    </row>
    <row r="1899" spans="1:65" x14ac:dyDescent="0.25">
      <c r="A1899" s="55" t="s">
        <v>501</v>
      </c>
      <c r="B1899" s="55" t="s">
        <v>501</v>
      </c>
      <c r="C1899" s="60">
        <v>40752</v>
      </c>
      <c r="F1899" t="s">
        <v>490</v>
      </c>
      <c r="BA1899">
        <v>15</v>
      </c>
      <c r="BL1899">
        <v>4.7</v>
      </c>
    </row>
    <row r="1900" spans="1:65" x14ac:dyDescent="0.25">
      <c r="A1900" s="55" t="s">
        <v>501</v>
      </c>
      <c r="B1900" s="55" t="s">
        <v>501</v>
      </c>
      <c r="C1900" s="60">
        <v>40758</v>
      </c>
      <c r="F1900" t="s">
        <v>490</v>
      </c>
      <c r="BA1900">
        <v>30</v>
      </c>
    </row>
    <row r="1901" spans="1:65" x14ac:dyDescent="0.25">
      <c r="A1901" s="55" t="s">
        <v>501</v>
      </c>
      <c r="B1901" s="55" t="s">
        <v>501</v>
      </c>
      <c r="C1901" s="60">
        <v>40764</v>
      </c>
      <c r="F1901" t="s">
        <v>490</v>
      </c>
      <c r="BA1901">
        <v>30</v>
      </c>
      <c r="BL1901">
        <v>6</v>
      </c>
    </row>
    <row r="1902" spans="1:65" x14ac:dyDescent="0.25">
      <c r="A1902" s="55" t="s">
        <v>501</v>
      </c>
      <c r="B1902" s="55" t="s">
        <v>501</v>
      </c>
      <c r="C1902" s="60">
        <v>40772</v>
      </c>
      <c r="F1902" t="s">
        <v>490</v>
      </c>
      <c r="BA1902">
        <v>31</v>
      </c>
    </row>
    <row r="1903" spans="1:65" x14ac:dyDescent="0.25">
      <c r="A1903" s="55" t="s">
        <v>501</v>
      </c>
      <c r="B1903" s="55" t="s">
        <v>501</v>
      </c>
      <c r="C1903" s="60">
        <v>40781</v>
      </c>
      <c r="F1903" t="s">
        <v>490</v>
      </c>
      <c r="BA1903">
        <v>33</v>
      </c>
    </row>
    <row r="1904" spans="1:65" x14ac:dyDescent="0.25">
      <c r="A1904" s="55" t="s">
        <v>501</v>
      </c>
      <c r="B1904" s="55" t="s">
        <v>501</v>
      </c>
      <c r="C1904" s="60">
        <v>40792</v>
      </c>
      <c r="F1904" t="s">
        <v>490</v>
      </c>
      <c r="BA1904">
        <v>37</v>
      </c>
    </row>
    <row r="1905" spans="1:65" x14ac:dyDescent="0.25">
      <c r="A1905" s="55" t="s">
        <v>501</v>
      </c>
      <c r="B1905" s="55" t="s">
        <v>501</v>
      </c>
      <c r="C1905" s="60">
        <v>40806</v>
      </c>
      <c r="F1905" t="s">
        <v>490</v>
      </c>
      <c r="BA1905">
        <v>41</v>
      </c>
    </row>
    <row r="1906" spans="1:65" x14ac:dyDescent="0.25">
      <c r="A1906" s="55" t="s">
        <v>501</v>
      </c>
      <c r="B1906" s="55" t="s">
        <v>501</v>
      </c>
      <c r="C1906" s="60">
        <v>40819</v>
      </c>
      <c r="F1906" t="s">
        <v>490</v>
      </c>
      <c r="BA1906">
        <v>55</v>
      </c>
    </row>
    <row r="1907" spans="1:65" x14ac:dyDescent="0.25">
      <c r="A1907" s="55" t="s">
        <v>501</v>
      </c>
      <c r="B1907" s="55" t="s">
        <v>501</v>
      </c>
      <c r="C1907" s="60">
        <v>40828</v>
      </c>
      <c r="F1907" t="s">
        <v>490</v>
      </c>
      <c r="BA1907">
        <v>70</v>
      </c>
    </row>
    <row r="1908" spans="1:65" x14ac:dyDescent="0.25">
      <c r="A1908" s="55" t="s">
        <v>501</v>
      </c>
      <c r="B1908" s="55" t="s">
        <v>501</v>
      </c>
      <c r="C1908" s="60">
        <v>40834</v>
      </c>
      <c r="F1908" t="s">
        <v>490</v>
      </c>
      <c r="BA1908">
        <v>70</v>
      </c>
    </row>
    <row r="1909" spans="1:65" x14ac:dyDescent="0.25">
      <c r="A1909" s="55" t="s">
        <v>501</v>
      </c>
      <c r="B1909" s="55" t="s">
        <v>501</v>
      </c>
      <c r="C1909" s="60">
        <v>40841</v>
      </c>
      <c r="F1909" t="s">
        <v>490</v>
      </c>
      <c r="BA1909">
        <v>79</v>
      </c>
    </row>
    <row r="1910" spans="1:65" x14ac:dyDescent="0.25">
      <c r="A1910" s="55" t="s">
        <v>501</v>
      </c>
      <c r="B1910" s="55" t="s">
        <v>501</v>
      </c>
      <c r="C1910" s="60">
        <v>40848</v>
      </c>
      <c r="F1910" t="s">
        <v>490</v>
      </c>
      <c r="BA1910">
        <v>83</v>
      </c>
    </row>
    <row r="1911" spans="1:65" x14ac:dyDescent="0.25">
      <c r="A1911" s="55" t="s">
        <v>501</v>
      </c>
      <c r="B1911" s="55" t="s">
        <v>501</v>
      </c>
      <c r="C1911" s="60">
        <v>40855</v>
      </c>
      <c r="F1911" t="s">
        <v>490</v>
      </c>
      <c r="BA1911">
        <v>83</v>
      </c>
    </row>
    <row r="1912" spans="1:65" x14ac:dyDescent="0.25">
      <c r="A1912" s="55" t="s">
        <v>501</v>
      </c>
      <c r="B1912" s="55" t="s">
        <v>501</v>
      </c>
      <c r="C1912" s="60"/>
      <c r="AT1912" s="48" t="s">
        <v>50</v>
      </c>
      <c r="BM1912" s="50"/>
    </row>
    <row r="1913" spans="1:65" x14ac:dyDescent="0.25">
      <c r="A1913" s="55" t="s">
        <v>502</v>
      </c>
      <c r="B1913" s="55" t="s">
        <v>502</v>
      </c>
      <c r="C1913" s="60">
        <v>40737</v>
      </c>
      <c r="F1913" t="s">
        <v>161</v>
      </c>
      <c r="BA1913">
        <v>13</v>
      </c>
      <c r="BL1913">
        <v>2.7</v>
      </c>
    </row>
    <row r="1914" spans="1:65" x14ac:dyDescent="0.25">
      <c r="A1914" s="55" t="s">
        <v>502</v>
      </c>
      <c r="B1914" s="55" t="s">
        <v>502</v>
      </c>
      <c r="C1914" s="60">
        <v>40752</v>
      </c>
      <c r="F1914" t="s">
        <v>161</v>
      </c>
      <c r="BA1914">
        <v>15</v>
      </c>
      <c r="BL1914">
        <v>4.9000000000000004</v>
      </c>
    </row>
    <row r="1915" spans="1:65" x14ac:dyDescent="0.25">
      <c r="A1915" s="55" t="s">
        <v>502</v>
      </c>
      <c r="B1915" s="55" t="s">
        <v>502</v>
      </c>
      <c r="C1915" s="60">
        <v>40758</v>
      </c>
      <c r="F1915" t="s">
        <v>161</v>
      </c>
      <c r="BA1915">
        <v>30</v>
      </c>
    </row>
    <row r="1916" spans="1:65" x14ac:dyDescent="0.25">
      <c r="A1916" s="55" t="s">
        <v>502</v>
      </c>
      <c r="B1916" s="55" t="s">
        <v>502</v>
      </c>
      <c r="C1916" s="60">
        <v>40764</v>
      </c>
      <c r="F1916" t="s">
        <v>161</v>
      </c>
      <c r="BA1916">
        <v>30</v>
      </c>
      <c r="BL1916">
        <v>6.6</v>
      </c>
    </row>
    <row r="1917" spans="1:65" x14ac:dyDescent="0.25">
      <c r="A1917" s="55" t="s">
        <v>502</v>
      </c>
      <c r="B1917" s="55" t="s">
        <v>502</v>
      </c>
      <c r="C1917" s="60">
        <v>40772</v>
      </c>
      <c r="F1917" t="s">
        <v>161</v>
      </c>
      <c r="BA1917">
        <v>31</v>
      </c>
    </row>
    <row r="1918" spans="1:65" x14ac:dyDescent="0.25">
      <c r="A1918" s="55" t="s">
        <v>502</v>
      </c>
      <c r="B1918" s="55" t="s">
        <v>502</v>
      </c>
      <c r="C1918" s="60">
        <v>40781</v>
      </c>
      <c r="F1918" t="s">
        <v>161</v>
      </c>
      <c r="BA1918">
        <v>33</v>
      </c>
    </row>
    <row r="1919" spans="1:65" x14ac:dyDescent="0.25">
      <c r="A1919" s="55" t="s">
        <v>502</v>
      </c>
      <c r="B1919" s="55" t="s">
        <v>502</v>
      </c>
      <c r="C1919" s="60">
        <v>40792</v>
      </c>
      <c r="F1919" t="s">
        <v>161</v>
      </c>
      <c r="BA1919">
        <v>43</v>
      </c>
    </row>
    <row r="1920" spans="1:65" x14ac:dyDescent="0.25">
      <c r="A1920" s="55" t="s">
        <v>502</v>
      </c>
      <c r="B1920" s="55" t="s">
        <v>502</v>
      </c>
      <c r="C1920" s="60">
        <v>40806</v>
      </c>
      <c r="F1920" t="s">
        <v>161</v>
      </c>
      <c r="BA1920">
        <v>64</v>
      </c>
    </row>
    <row r="1921" spans="1:65" x14ac:dyDescent="0.25">
      <c r="A1921" s="55" t="s">
        <v>502</v>
      </c>
      <c r="B1921" s="55" t="s">
        <v>502</v>
      </c>
      <c r="C1921" s="60">
        <v>40819</v>
      </c>
      <c r="F1921" t="s">
        <v>161</v>
      </c>
      <c r="BA1921">
        <v>70</v>
      </c>
    </row>
    <row r="1922" spans="1:65" x14ac:dyDescent="0.25">
      <c r="A1922" s="55" t="s">
        <v>502</v>
      </c>
      <c r="B1922" s="55" t="s">
        <v>502</v>
      </c>
      <c r="C1922" s="60">
        <v>40828</v>
      </c>
      <c r="F1922" t="s">
        <v>161</v>
      </c>
      <c r="BA1922">
        <v>81</v>
      </c>
    </row>
    <row r="1923" spans="1:65" x14ac:dyDescent="0.25">
      <c r="A1923" s="55" t="s">
        <v>502</v>
      </c>
      <c r="B1923" s="55" t="s">
        <v>502</v>
      </c>
      <c r="C1923" s="60">
        <v>40834</v>
      </c>
      <c r="F1923" t="s">
        <v>161</v>
      </c>
      <c r="BA1923">
        <v>81</v>
      </c>
    </row>
    <row r="1924" spans="1:65" x14ac:dyDescent="0.25">
      <c r="A1924" s="55" t="s">
        <v>502</v>
      </c>
      <c r="B1924" s="55" t="s">
        <v>502</v>
      </c>
      <c r="C1924" s="60">
        <v>40841</v>
      </c>
      <c r="F1924" t="s">
        <v>161</v>
      </c>
      <c r="BA1924">
        <v>83</v>
      </c>
    </row>
    <row r="1925" spans="1:65" x14ac:dyDescent="0.25">
      <c r="A1925" s="55" t="s">
        <v>502</v>
      </c>
      <c r="B1925" s="55" t="s">
        <v>502</v>
      </c>
      <c r="C1925" s="60">
        <v>40848</v>
      </c>
      <c r="F1925" t="s">
        <v>161</v>
      </c>
      <c r="BA1925">
        <v>83</v>
      </c>
    </row>
    <row r="1926" spans="1:65" x14ac:dyDescent="0.25">
      <c r="A1926" s="55" t="s">
        <v>502</v>
      </c>
      <c r="B1926" s="55" t="s">
        <v>502</v>
      </c>
      <c r="C1926" s="60">
        <v>40855</v>
      </c>
      <c r="F1926" t="s">
        <v>161</v>
      </c>
      <c r="BA1926">
        <v>90</v>
      </c>
    </row>
    <row r="1927" spans="1:65" x14ac:dyDescent="0.25">
      <c r="A1927" s="55" t="s">
        <v>502</v>
      </c>
      <c r="B1927" s="55" t="s">
        <v>502</v>
      </c>
      <c r="C1927" s="60"/>
      <c r="AT1927" s="48" t="s">
        <v>50</v>
      </c>
      <c r="BM1927" s="50"/>
    </row>
    <row r="1928" spans="1:65" x14ac:dyDescent="0.25">
      <c r="A1928" s="55" t="s">
        <v>503</v>
      </c>
      <c r="B1928" s="55" t="s">
        <v>503</v>
      </c>
      <c r="C1928" s="60">
        <v>40737</v>
      </c>
      <c r="F1928" t="s">
        <v>493</v>
      </c>
      <c r="BA1928">
        <v>12</v>
      </c>
      <c r="BL1928">
        <v>2.2000000000000002</v>
      </c>
    </row>
    <row r="1929" spans="1:65" x14ac:dyDescent="0.25">
      <c r="A1929" s="55" t="s">
        <v>503</v>
      </c>
      <c r="B1929" s="55" t="s">
        <v>503</v>
      </c>
      <c r="C1929" s="60">
        <v>40752</v>
      </c>
      <c r="F1929" t="s">
        <v>493</v>
      </c>
      <c r="BA1929">
        <v>30</v>
      </c>
      <c r="BL1929">
        <v>4.4000000000000004</v>
      </c>
    </row>
    <row r="1930" spans="1:65" x14ac:dyDescent="0.25">
      <c r="A1930" s="55" t="s">
        <v>503</v>
      </c>
      <c r="B1930" s="55" t="s">
        <v>503</v>
      </c>
      <c r="C1930" s="60">
        <v>40758</v>
      </c>
      <c r="F1930" t="s">
        <v>493</v>
      </c>
      <c r="BA1930">
        <v>30</v>
      </c>
    </row>
    <row r="1931" spans="1:65" x14ac:dyDescent="0.25">
      <c r="A1931" s="55" t="s">
        <v>503</v>
      </c>
      <c r="B1931" s="55" t="s">
        <v>503</v>
      </c>
      <c r="C1931" s="60">
        <v>40764</v>
      </c>
      <c r="F1931" t="s">
        <v>493</v>
      </c>
      <c r="BA1931">
        <v>31</v>
      </c>
      <c r="BL1931">
        <v>5.8</v>
      </c>
    </row>
    <row r="1932" spans="1:65" x14ac:dyDescent="0.25">
      <c r="A1932" s="55" t="s">
        <v>503</v>
      </c>
      <c r="B1932" s="55" t="s">
        <v>503</v>
      </c>
      <c r="C1932" s="60">
        <v>40772</v>
      </c>
      <c r="F1932" t="s">
        <v>493</v>
      </c>
      <c r="BA1932">
        <v>31</v>
      </c>
    </row>
    <row r="1933" spans="1:65" x14ac:dyDescent="0.25">
      <c r="A1933" s="55" t="s">
        <v>503</v>
      </c>
      <c r="B1933" s="55" t="s">
        <v>503</v>
      </c>
      <c r="C1933" s="60">
        <v>40781</v>
      </c>
      <c r="F1933" t="s">
        <v>493</v>
      </c>
      <c r="BA1933">
        <v>33</v>
      </c>
    </row>
    <row r="1934" spans="1:65" x14ac:dyDescent="0.25">
      <c r="A1934" s="55" t="s">
        <v>503</v>
      </c>
      <c r="B1934" s="55" t="s">
        <v>503</v>
      </c>
      <c r="C1934" s="60">
        <v>40792</v>
      </c>
      <c r="F1934" t="s">
        <v>493</v>
      </c>
      <c r="BA1934">
        <v>41</v>
      </c>
    </row>
    <row r="1935" spans="1:65" x14ac:dyDescent="0.25">
      <c r="A1935" s="55" t="s">
        <v>503</v>
      </c>
      <c r="B1935" s="55" t="s">
        <v>503</v>
      </c>
      <c r="C1935" s="60">
        <v>40806</v>
      </c>
      <c r="F1935" t="s">
        <v>493</v>
      </c>
      <c r="BA1935">
        <v>62</v>
      </c>
    </row>
    <row r="1936" spans="1:65" x14ac:dyDescent="0.25">
      <c r="A1936" s="55" t="s">
        <v>503</v>
      </c>
      <c r="B1936" s="55" t="s">
        <v>503</v>
      </c>
      <c r="C1936" s="60">
        <v>40819</v>
      </c>
      <c r="F1936" t="s">
        <v>493</v>
      </c>
      <c r="BA1936">
        <v>70</v>
      </c>
    </row>
    <row r="1937" spans="1:65" x14ac:dyDescent="0.25">
      <c r="A1937" s="55" t="s">
        <v>503</v>
      </c>
      <c r="B1937" s="55" t="s">
        <v>503</v>
      </c>
      <c r="C1937" s="60">
        <v>40828</v>
      </c>
      <c r="F1937" t="s">
        <v>493</v>
      </c>
      <c r="BA1937">
        <v>81</v>
      </c>
    </row>
    <row r="1938" spans="1:65" x14ac:dyDescent="0.25">
      <c r="A1938" s="55" t="s">
        <v>503</v>
      </c>
      <c r="B1938" s="55" t="s">
        <v>503</v>
      </c>
      <c r="C1938" s="60">
        <v>40834</v>
      </c>
      <c r="F1938" t="s">
        <v>493</v>
      </c>
      <c r="BA1938">
        <v>83</v>
      </c>
    </row>
    <row r="1939" spans="1:65" x14ac:dyDescent="0.25">
      <c r="A1939" s="55" t="s">
        <v>503</v>
      </c>
      <c r="B1939" s="55" t="s">
        <v>503</v>
      </c>
      <c r="C1939" s="60">
        <v>40841</v>
      </c>
      <c r="F1939" t="s">
        <v>493</v>
      </c>
      <c r="BA1939">
        <v>83</v>
      </c>
    </row>
    <row r="1940" spans="1:65" x14ac:dyDescent="0.25">
      <c r="A1940" s="55" t="s">
        <v>503</v>
      </c>
      <c r="B1940" s="55" t="s">
        <v>503</v>
      </c>
      <c r="C1940" s="60">
        <v>40848</v>
      </c>
      <c r="F1940" t="s">
        <v>493</v>
      </c>
      <c r="BA1940">
        <v>83</v>
      </c>
    </row>
    <row r="1941" spans="1:65" x14ac:dyDescent="0.25">
      <c r="A1941" s="55" t="s">
        <v>503</v>
      </c>
      <c r="B1941" s="55" t="s">
        <v>503</v>
      </c>
      <c r="C1941" s="60">
        <v>40855</v>
      </c>
      <c r="F1941" t="s">
        <v>493</v>
      </c>
      <c r="BA1941">
        <v>90</v>
      </c>
    </row>
    <row r="1942" spans="1:65" x14ac:dyDescent="0.25">
      <c r="A1942" s="55" t="s">
        <v>503</v>
      </c>
      <c r="B1942" s="55" t="s">
        <v>503</v>
      </c>
      <c r="C1942" s="60"/>
      <c r="AT1942" s="48" t="s">
        <v>50</v>
      </c>
      <c r="BM1942" s="50"/>
    </row>
    <row r="1943" spans="1:65" x14ac:dyDescent="0.25">
      <c r="A1943" s="55" t="s">
        <v>504</v>
      </c>
      <c r="B1943" s="55" t="s">
        <v>504</v>
      </c>
      <c r="C1943" s="60">
        <v>40737</v>
      </c>
      <c r="F1943" t="s">
        <v>495</v>
      </c>
      <c r="BA1943">
        <v>12</v>
      </c>
      <c r="BL1943">
        <v>2.4</v>
      </c>
    </row>
    <row r="1944" spans="1:65" x14ac:dyDescent="0.25">
      <c r="A1944" s="55" t="s">
        <v>504</v>
      </c>
      <c r="B1944" s="55" t="s">
        <v>504</v>
      </c>
      <c r="C1944" s="60">
        <v>40752</v>
      </c>
      <c r="F1944" t="s">
        <v>495</v>
      </c>
      <c r="BA1944">
        <v>15</v>
      </c>
      <c r="BL1944">
        <v>5.0999999999999996</v>
      </c>
    </row>
    <row r="1945" spans="1:65" x14ac:dyDescent="0.25">
      <c r="A1945" s="55" t="s">
        <v>504</v>
      </c>
      <c r="B1945" s="55" t="s">
        <v>504</v>
      </c>
      <c r="C1945" s="60">
        <v>40758</v>
      </c>
      <c r="F1945" t="s">
        <v>495</v>
      </c>
      <c r="BA1945">
        <v>30</v>
      </c>
    </row>
    <row r="1946" spans="1:65" x14ac:dyDescent="0.25">
      <c r="A1946" s="55" t="s">
        <v>504</v>
      </c>
      <c r="B1946" s="55" t="s">
        <v>504</v>
      </c>
      <c r="C1946" s="60">
        <v>40764</v>
      </c>
      <c r="F1946" t="s">
        <v>495</v>
      </c>
      <c r="BA1946">
        <v>30</v>
      </c>
      <c r="BL1946">
        <v>6.6</v>
      </c>
    </row>
    <row r="1947" spans="1:65" x14ac:dyDescent="0.25">
      <c r="A1947" s="55" t="s">
        <v>504</v>
      </c>
      <c r="B1947" s="55" t="s">
        <v>504</v>
      </c>
      <c r="C1947" s="60">
        <v>40772</v>
      </c>
      <c r="F1947" t="s">
        <v>495</v>
      </c>
      <c r="BA1947">
        <v>30</v>
      </c>
    </row>
    <row r="1948" spans="1:65" x14ac:dyDescent="0.25">
      <c r="A1948" s="55" t="s">
        <v>504</v>
      </c>
      <c r="B1948" s="55" t="s">
        <v>504</v>
      </c>
      <c r="C1948" s="60">
        <v>40781</v>
      </c>
      <c r="F1948" t="s">
        <v>495</v>
      </c>
      <c r="BA1948">
        <v>32</v>
      </c>
    </row>
    <row r="1949" spans="1:65" x14ac:dyDescent="0.25">
      <c r="A1949" s="55" t="s">
        <v>504</v>
      </c>
      <c r="B1949" s="55" t="s">
        <v>504</v>
      </c>
      <c r="C1949" s="60">
        <v>40792</v>
      </c>
      <c r="F1949" t="s">
        <v>495</v>
      </c>
      <c r="BA1949">
        <v>41</v>
      </c>
    </row>
    <row r="1950" spans="1:65" x14ac:dyDescent="0.25">
      <c r="A1950" s="55" t="s">
        <v>504</v>
      </c>
      <c r="B1950" s="55" t="s">
        <v>504</v>
      </c>
      <c r="C1950" s="60">
        <v>40806</v>
      </c>
      <c r="F1950" t="s">
        <v>495</v>
      </c>
      <c r="BA1950">
        <v>65</v>
      </c>
    </row>
    <row r="1951" spans="1:65" x14ac:dyDescent="0.25">
      <c r="A1951" s="55" t="s">
        <v>504</v>
      </c>
      <c r="B1951" s="55" t="s">
        <v>504</v>
      </c>
      <c r="C1951" s="60">
        <v>40819</v>
      </c>
      <c r="F1951" t="s">
        <v>495</v>
      </c>
      <c r="BA1951">
        <v>70</v>
      </c>
    </row>
    <row r="1952" spans="1:65" x14ac:dyDescent="0.25">
      <c r="A1952" s="55" t="s">
        <v>504</v>
      </c>
      <c r="B1952" s="55" t="s">
        <v>504</v>
      </c>
      <c r="C1952" s="60">
        <v>40828</v>
      </c>
      <c r="F1952" t="s">
        <v>495</v>
      </c>
      <c r="BA1952">
        <v>81</v>
      </c>
    </row>
    <row r="1953" spans="1:65" x14ac:dyDescent="0.25">
      <c r="A1953" s="55" t="s">
        <v>504</v>
      </c>
      <c r="B1953" s="55" t="s">
        <v>504</v>
      </c>
      <c r="C1953" s="60">
        <v>40834</v>
      </c>
      <c r="F1953" t="s">
        <v>495</v>
      </c>
      <c r="BA1953">
        <v>83</v>
      </c>
    </row>
    <row r="1954" spans="1:65" x14ac:dyDescent="0.25">
      <c r="A1954" s="55" t="s">
        <v>504</v>
      </c>
      <c r="B1954" s="55" t="s">
        <v>504</v>
      </c>
      <c r="C1954" s="60">
        <v>40841</v>
      </c>
      <c r="F1954" t="s">
        <v>495</v>
      </c>
      <c r="BA1954">
        <v>83</v>
      </c>
    </row>
    <row r="1955" spans="1:65" x14ac:dyDescent="0.25">
      <c r="A1955" s="55" t="s">
        <v>504</v>
      </c>
      <c r="B1955" s="55" t="s">
        <v>504</v>
      </c>
      <c r="C1955" s="60">
        <v>40848</v>
      </c>
      <c r="F1955" t="s">
        <v>495</v>
      </c>
      <c r="BA1955">
        <v>85</v>
      </c>
    </row>
    <row r="1956" spans="1:65" x14ac:dyDescent="0.25">
      <c r="A1956" s="55" t="s">
        <v>504</v>
      </c>
      <c r="B1956" s="55" t="s">
        <v>504</v>
      </c>
      <c r="C1956" s="60">
        <v>40855</v>
      </c>
      <c r="F1956" t="s">
        <v>495</v>
      </c>
      <c r="BA1956">
        <v>90</v>
      </c>
    </row>
    <row r="1957" spans="1:65" x14ac:dyDescent="0.25">
      <c r="A1957" s="55" t="s">
        <v>504</v>
      </c>
      <c r="B1957" s="55" t="s">
        <v>504</v>
      </c>
      <c r="C1957" s="60"/>
      <c r="AT1957" s="48" t="s">
        <v>50</v>
      </c>
      <c r="BM1957" s="50"/>
    </row>
    <row r="1958" spans="1:65" x14ac:dyDescent="0.25">
      <c r="A1958" s="55" t="s">
        <v>505</v>
      </c>
      <c r="B1958" s="55" t="s">
        <v>505</v>
      </c>
      <c r="C1958" s="60">
        <v>40737</v>
      </c>
      <c r="F1958" t="s">
        <v>497</v>
      </c>
      <c r="BA1958">
        <v>13</v>
      </c>
      <c r="BL1958">
        <v>2.6</v>
      </c>
    </row>
    <row r="1959" spans="1:65" x14ac:dyDescent="0.25">
      <c r="A1959" s="55" t="s">
        <v>505</v>
      </c>
      <c r="B1959" s="55" t="s">
        <v>505</v>
      </c>
      <c r="C1959" s="60">
        <v>40752</v>
      </c>
      <c r="F1959" t="s">
        <v>497</v>
      </c>
      <c r="BA1959">
        <v>15</v>
      </c>
      <c r="BL1959">
        <v>4.8</v>
      </c>
    </row>
    <row r="1960" spans="1:65" x14ac:dyDescent="0.25">
      <c r="A1960" s="55" t="s">
        <v>505</v>
      </c>
      <c r="B1960" s="55" t="s">
        <v>505</v>
      </c>
      <c r="C1960" s="60">
        <v>40758</v>
      </c>
      <c r="F1960" t="s">
        <v>497</v>
      </c>
      <c r="BA1960">
        <v>30</v>
      </c>
    </row>
    <row r="1961" spans="1:65" x14ac:dyDescent="0.25">
      <c r="A1961" s="55" t="s">
        <v>505</v>
      </c>
      <c r="B1961" s="55" t="s">
        <v>505</v>
      </c>
      <c r="C1961" s="60">
        <v>40764</v>
      </c>
      <c r="F1961" t="s">
        <v>497</v>
      </c>
      <c r="BA1961">
        <v>30</v>
      </c>
      <c r="BL1961">
        <v>6.6</v>
      </c>
    </row>
    <row r="1962" spans="1:65" x14ac:dyDescent="0.25">
      <c r="A1962" s="55" t="s">
        <v>505</v>
      </c>
      <c r="B1962" s="55" t="s">
        <v>505</v>
      </c>
      <c r="C1962" s="60">
        <v>40772</v>
      </c>
      <c r="F1962" t="s">
        <v>497</v>
      </c>
      <c r="BA1962">
        <v>31</v>
      </c>
    </row>
    <row r="1963" spans="1:65" x14ac:dyDescent="0.25">
      <c r="A1963" s="55" t="s">
        <v>505</v>
      </c>
      <c r="B1963" s="55" t="s">
        <v>505</v>
      </c>
      <c r="C1963" s="60">
        <v>40781</v>
      </c>
      <c r="F1963" t="s">
        <v>497</v>
      </c>
      <c r="BA1963">
        <v>32</v>
      </c>
    </row>
    <row r="1964" spans="1:65" x14ac:dyDescent="0.25">
      <c r="A1964" s="55" t="s">
        <v>505</v>
      </c>
      <c r="B1964" s="55" t="s">
        <v>505</v>
      </c>
      <c r="C1964" s="60">
        <v>40792</v>
      </c>
      <c r="F1964" t="s">
        <v>497</v>
      </c>
      <c r="BA1964">
        <v>41</v>
      </c>
    </row>
    <row r="1965" spans="1:65" x14ac:dyDescent="0.25">
      <c r="A1965" s="55" t="s">
        <v>505</v>
      </c>
      <c r="B1965" s="55" t="s">
        <v>505</v>
      </c>
      <c r="C1965" s="60">
        <v>40806</v>
      </c>
      <c r="F1965" t="s">
        <v>497</v>
      </c>
      <c r="BA1965">
        <v>57</v>
      </c>
    </row>
    <row r="1966" spans="1:65" x14ac:dyDescent="0.25">
      <c r="A1966" s="55" t="s">
        <v>505</v>
      </c>
      <c r="B1966" s="55" t="s">
        <v>505</v>
      </c>
      <c r="C1966" s="60">
        <v>40819</v>
      </c>
      <c r="F1966" t="s">
        <v>497</v>
      </c>
      <c r="BA1966">
        <v>70</v>
      </c>
    </row>
    <row r="1967" spans="1:65" x14ac:dyDescent="0.25">
      <c r="A1967" s="55" t="s">
        <v>505</v>
      </c>
      <c r="B1967" s="55" t="s">
        <v>505</v>
      </c>
      <c r="C1967" s="60">
        <v>40828</v>
      </c>
      <c r="F1967" t="s">
        <v>497</v>
      </c>
      <c r="BA1967">
        <v>81</v>
      </c>
    </row>
    <row r="1968" spans="1:65" x14ac:dyDescent="0.25">
      <c r="A1968" s="55" t="s">
        <v>505</v>
      </c>
      <c r="B1968" s="55" t="s">
        <v>505</v>
      </c>
      <c r="C1968" s="60">
        <v>40834</v>
      </c>
      <c r="F1968" t="s">
        <v>497</v>
      </c>
      <c r="BA1968">
        <v>81</v>
      </c>
    </row>
    <row r="1969" spans="1:65" x14ac:dyDescent="0.25">
      <c r="A1969" s="55" t="s">
        <v>505</v>
      </c>
      <c r="B1969" s="55" t="s">
        <v>505</v>
      </c>
      <c r="C1969" s="60">
        <v>40841</v>
      </c>
      <c r="F1969" t="s">
        <v>497</v>
      </c>
      <c r="BA1969">
        <v>83</v>
      </c>
    </row>
    <row r="1970" spans="1:65" x14ac:dyDescent="0.25">
      <c r="A1970" s="55" t="s">
        <v>505</v>
      </c>
      <c r="B1970" s="55" t="s">
        <v>505</v>
      </c>
      <c r="C1970" s="60">
        <v>40848</v>
      </c>
      <c r="F1970" t="s">
        <v>497</v>
      </c>
      <c r="BA1970">
        <v>85</v>
      </c>
    </row>
    <row r="1971" spans="1:65" x14ac:dyDescent="0.25">
      <c r="A1971" s="55" t="s">
        <v>505</v>
      </c>
      <c r="B1971" s="55" t="s">
        <v>505</v>
      </c>
      <c r="C1971" s="60">
        <v>40855</v>
      </c>
      <c r="F1971" t="s">
        <v>497</v>
      </c>
      <c r="BA1971">
        <v>90</v>
      </c>
    </row>
    <row r="1972" spans="1:65" x14ac:dyDescent="0.25">
      <c r="A1972" s="55" t="s">
        <v>505</v>
      </c>
      <c r="B1972" s="55" t="s">
        <v>505</v>
      </c>
      <c r="C1972" s="60"/>
      <c r="AT1972" s="48" t="s">
        <v>50</v>
      </c>
      <c r="BM1972" s="50"/>
    </row>
    <row r="1973" spans="1:65" x14ac:dyDescent="0.25">
      <c r="A1973" s="3" t="s">
        <v>226</v>
      </c>
      <c r="B1973" s="3" t="s">
        <v>226</v>
      </c>
      <c r="C1973" s="4"/>
      <c r="D1973" s="9">
        <v>34495</v>
      </c>
      <c r="E1973" s="9"/>
      <c r="F1973" s="10" t="s">
        <v>224</v>
      </c>
      <c r="AT1973" t="s">
        <v>50</v>
      </c>
      <c r="AY1973" s="25">
        <v>119</v>
      </c>
      <c r="AZ1973">
        <v>152</v>
      </c>
    </row>
    <row r="1974" spans="1:65" x14ac:dyDescent="0.25">
      <c r="A1974" s="3" t="s">
        <v>229</v>
      </c>
      <c r="B1974" s="3" t="s">
        <v>229</v>
      </c>
      <c r="C1974" s="4"/>
      <c r="D1974" s="9">
        <v>34561</v>
      </c>
      <c r="E1974" s="9"/>
      <c r="F1974" s="10" t="s">
        <v>224</v>
      </c>
      <c r="AT1974" t="s">
        <v>50</v>
      </c>
      <c r="AY1974" s="25">
        <v>80</v>
      </c>
      <c r="AZ1974">
        <v>112</v>
      </c>
    </row>
    <row r="1975" spans="1:65" x14ac:dyDescent="0.25">
      <c r="A1975" s="3" t="s">
        <v>225</v>
      </c>
      <c r="B1975" s="3" t="s">
        <v>225</v>
      </c>
      <c r="C1975" s="4"/>
      <c r="D1975" s="9">
        <v>34474</v>
      </c>
      <c r="E1975" s="9"/>
      <c r="F1975" s="10" t="s">
        <v>224</v>
      </c>
      <c r="AT1975" t="s">
        <v>50</v>
      </c>
      <c r="AY1975" s="25">
        <v>119</v>
      </c>
      <c r="AZ1975">
        <v>164</v>
      </c>
    </row>
    <row r="1976" spans="1:65" x14ac:dyDescent="0.25">
      <c r="A1976" s="3" t="s">
        <v>228</v>
      </c>
      <c r="B1976" s="3" t="s">
        <v>228</v>
      </c>
      <c r="C1976" s="4"/>
      <c r="D1976" s="9">
        <v>34537</v>
      </c>
      <c r="E1976" s="9"/>
      <c r="F1976" s="10" t="s">
        <v>224</v>
      </c>
      <c r="AT1976" t="s">
        <v>50</v>
      </c>
      <c r="AY1976" s="25">
        <v>90</v>
      </c>
      <c r="AZ1976">
        <v>121</v>
      </c>
    </row>
    <row r="1977" spans="1:65" x14ac:dyDescent="0.25">
      <c r="A1977" s="3" t="s">
        <v>223</v>
      </c>
      <c r="B1977" s="3" t="s">
        <v>223</v>
      </c>
      <c r="C1977" s="4"/>
      <c r="D1977" s="9">
        <v>34453</v>
      </c>
      <c r="E1977" s="9"/>
      <c r="F1977" s="10" t="s">
        <v>224</v>
      </c>
      <c r="AT1977" t="s">
        <v>50</v>
      </c>
      <c r="AY1977" s="25">
        <v>125</v>
      </c>
      <c r="AZ1977">
        <v>179</v>
      </c>
    </row>
    <row r="1978" spans="1:65" x14ac:dyDescent="0.25">
      <c r="A1978" s="3" t="s">
        <v>227</v>
      </c>
      <c r="B1978" s="3" t="s">
        <v>227</v>
      </c>
      <c r="C1978" s="4"/>
      <c r="D1978" s="9">
        <v>34519</v>
      </c>
      <c r="E1978" s="9"/>
      <c r="F1978" s="10" t="s">
        <v>224</v>
      </c>
      <c r="AT1978" t="s">
        <v>50</v>
      </c>
      <c r="AY1978" s="25">
        <v>102</v>
      </c>
      <c r="AZ1978">
        <v>132</v>
      </c>
    </row>
    <row r="1979" spans="1:65" x14ac:dyDescent="0.25">
      <c r="A1979" s="3" t="s">
        <v>219</v>
      </c>
      <c r="B1979" s="3" t="s">
        <v>219</v>
      </c>
      <c r="C1979" s="4"/>
      <c r="D1979" s="9">
        <v>34495</v>
      </c>
      <c r="E1979" s="9"/>
      <c r="F1979" s="10" t="s">
        <v>167</v>
      </c>
      <c r="AT1979" t="s">
        <v>50</v>
      </c>
      <c r="AY1979">
        <v>105</v>
      </c>
      <c r="AZ1979">
        <v>139</v>
      </c>
    </row>
    <row r="1980" spans="1:65" x14ac:dyDescent="0.25">
      <c r="A1980" s="3" t="s">
        <v>222</v>
      </c>
      <c r="B1980" s="3" t="s">
        <v>222</v>
      </c>
      <c r="C1980" s="4"/>
      <c r="D1980" s="9">
        <v>34561</v>
      </c>
      <c r="E1980" s="9"/>
      <c r="F1980" s="10" t="s">
        <v>167</v>
      </c>
      <c r="AT1980" t="s">
        <v>50</v>
      </c>
      <c r="AY1980">
        <v>66</v>
      </c>
      <c r="AZ1980">
        <v>107</v>
      </c>
    </row>
    <row r="1981" spans="1:65" x14ac:dyDescent="0.25">
      <c r="A1981" s="3" t="s">
        <v>218</v>
      </c>
      <c r="B1981" s="3" t="s">
        <v>218</v>
      </c>
      <c r="C1981" s="4"/>
      <c r="D1981" s="9">
        <v>34474</v>
      </c>
      <c r="E1981" s="9"/>
      <c r="F1981" s="10" t="s">
        <v>167</v>
      </c>
      <c r="AT1981" t="s">
        <v>50</v>
      </c>
      <c r="AY1981">
        <v>115</v>
      </c>
      <c r="AZ1981">
        <v>158</v>
      </c>
    </row>
    <row r="1982" spans="1:65" x14ac:dyDescent="0.25">
      <c r="A1982" s="3" t="s">
        <v>221</v>
      </c>
      <c r="B1982" s="3" t="s">
        <v>221</v>
      </c>
      <c r="C1982" s="4"/>
      <c r="D1982" s="9">
        <v>34537</v>
      </c>
      <c r="E1982" s="9"/>
      <c r="F1982" s="10" t="s">
        <v>167</v>
      </c>
      <c r="AT1982" t="s">
        <v>50</v>
      </c>
      <c r="AY1982">
        <v>84</v>
      </c>
      <c r="AZ1982">
        <v>114</v>
      </c>
    </row>
    <row r="1983" spans="1:65" x14ac:dyDescent="0.25">
      <c r="A1983" s="3" t="s">
        <v>217</v>
      </c>
      <c r="B1983" s="3" t="s">
        <v>217</v>
      </c>
      <c r="C1983" s="4"/>
      <c r="D1983" s="9">
        <v>34453</v>
      </c>
      <c r="E1983" s="9"/>
      <c r="F1983" s="10" t="s">
        <v>167</v>
      </c>
      <c r="AT1983" t="s">
        <v>50</v>
      </c>
      <c r="AY1983">
        <v>101</v>
      </c>
      <c r="AZ1983">
        <v>151</v>
      </c>
    </row>
    <row r="1984" spans="1:65" x14ac:dyDescent="0.25">
      <c r="A1984" s="3" t="s">
        <v>220</v>
      </c>
      <c r="B1984" s="3" t="s">
        <v>220</v>
      </c>
      <c r="C1984" s="4"/>
      <c r="D1984" s="9">
        <v>34519</v>
      </c>
      <c r="E1984" s="9"/>
      <c r="F1984" s="10" t="s">
        <v>167</v>
      </c>
      <c r="AT1984" t="s">
        <v>50</v>
      </c>
      <c r="AY1984">
        <v>95</v>
      </c>
      <c r="AZ1984">
        <v>128</v>
      </c>
    </row>
    <row r="1985" spans="1:64" x14ac:dyDescent="0.25">
      <c r="A1985" s="3" t="s">
        <v>230</v>
      </c>
      <c r="B1985" s="3" t="s">
        <v>230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25">
      <c r="A1986" s="3" t="s">
        <v>230</v>
      </c>
      <c r="B1986" s="3" t="s">
        <v>230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25">
      <c r="A1987" s="3" t="s">
        <v>230</v>
      </c>
      <c r="B1987" s="3" t="s">
        <v>230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2.1787258E-2</v>
      </c>
      <c r="BJ1987">
        <v>26.5</v>
      </c>
      <c r="BK1987">
        <v>853.33333333333303</v>
      </c>
      <c r="BL1987">
        <v>5.9083333329999999</v>
      </c>
    </row>
    <row r="1988" spans="1:64" x14ac:dyDescent="0.25">
      <c r="A1988" s="3" t="s">
        <v>230</v>
      </c>
      <c r="B1988" s="3" t="s">
        <v>230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2.3524632E-2</v>
      </c>
      <c r="BJ1988">
        <v>51.8</v>
      </c>
      <c r="BK1988">
        <v>800</v>
      </c>
      <c r="BL1988">
        <v>6.5416666670000003</v>
      </c>
    </row>
    <row r="1989" spans="1:64" x14ac:dyDescent="0.25">
      <c r="A1989" s="3" t="s">
        <v>230</v>
      </c>
      <c r="B1989" s="3" t="s">
        <v>230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2.2142200000000001E-2</v>
      </c>
      <c r="BJ1989">
        <v>244.2</v>
      </c>
      <c r="BK1989">
        <v>773.33333333333303</v>
      </c>
      <c r="BL1989">
        <v>9.75</v>
      </c>
    </row>
    <row r="1990" spans="1:64" x14ac:dyDescent="0.25">
      <c r="A1990" s="3" t="s">
        <v>230</v>
      </c>
      <c r="B1990" s="3" t="s">
        <v>230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50</v>
      </c>
      <c r="BA1990">
        <v>90</v>
      </c>
      <c r="BK1990">
        <v>492.24674144728198</v>
      </c>
    </row>
    <row r="1991" spans="1:64" x14ac:dyDescent="0.25">
      <c r="A1991" s="3" t="s">
        <v>231</v>
      </c>
      <c r="B1991" s="3" t="s">
        <v>231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25">
      <c r="A1992" s="3" t="s">
        <v>231</v>
      </c>
      <c r="B1992" s="3" t="s">
        <v>231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25">
      <c r="A1993" s="3" t="s">
        <v>231</v>
      </c>
      <c r="B1993" s="3" t="s">
        <v>231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2.0253730000000001E-2</v>
      </c>
      <c r="BJ1993">
        <v>13.2</v>
      </c>
      <c r="BK1993">
        <v>473.33333333333297</v>
      </c>
      <c r="BL1993">
        <v>5.8416666670000001</v>
      </c>
    </row>
    <row r="1994" spans="1:64" x14ac:dyDescent="0.25">
      <c r="A1994" s="3" t="s">
        <v>231</v>
      </c>
      <c r="B1994" s="3" t="s">
        <v>231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2.2659076E-2</v>
      </c>
      <c r="BJ1994">
        <v>38.4</v>
      </c>
      <c r="BK1994">
        <v>446.66666666666703</v>
      </c>
      <c r="BL1994">
        <v>6.7916666670000003</v>
      </c>
    </row>
    <row r="1995" spans="1:64" x14ac:dyDescent="0.25">
      <c r="A1995" s="3" t="s">
        <v>231</v>
      </c>
      <c r="B1995" s="3" t="s">
        <v>231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2.2135588000000001E-2</v>
      </c>
      <c r="BJ1995">
        <v>190.3</v>
      </c>
      <c r="BK1995">
        <v>533.33333333333303</v>
      </c>
      <c r="BL1995">
        <v>10</v>
      </c>
    </row>
    <row r="1996" spans="1:64" x14ac:dyDescent="0.25">
      <c r="A1996" s="3" t="s">
        <v>231</v>
      </c>
      <c r="B1996" s="3" t="s">
        <v>231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50</v>
      </c>
      <c r="BA1996">
        <v>90</v>
      </c>
      <c r="BK1996">
        <v>400.19794245747102</v>
      </c>
    </row>
    <row r="1997" spans="1:64" x14ac:dyDescent="0.25">
      <c r="A1997" s="3" t="s">
        <v>232</v>
      </c>
      <c r="B1997" s="3" t="s">
        <v>232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50</v>
      </c>
      <c r="BA1997">
        <v>90</v>
      </c>
      <c r="BK1997">
        <v>389.11511579361002</v>
      </c>
    </row>
    <row r="1998" spans="1:64" x14ac:dyDescent="0.25">
      <c r="A1998" s="55" t="s">
        <v>470</v>
      </c>
      <c r="B1998" s="55" t="s">
        <v>470</v>
      </c>
      <c r="C1998" s="60">
        <v>33487</v>
      </c>
      <c r="F1998" t="s">
        <v>99</v>
      </c>
      <c r="T1998">
        <v>5.67</v>
      </c>
      <c r="U1998">
        <v>167</v>
      </c>
      <c r="BK1998">
        <v>1056</v>
      </c>
    </row>
    <row r="1999" spans="1:64" x14ac:dyDescent="0.25">
      <c r="A1999" s="55" t="s">
        <v>470</v>
      </c>
      <c r="B1999" s="55" t="s">
        <v>470</v>
      </c>
      <c r="C1999" s="60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25">
      <c r="A2000" s="55" t="s">
        <v>470</v>
      </c>
      <c r="B2000" s="55" t="s">
        <v>470</v>
      </c>
      <c r="C2000" s="60">
        <v>33592</v>
      </c>
      <c r="F2000" t="s">
        <v>99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50</v>
      </c>
      <c r="BK2000">
        <v>500</v>
      </c>
    </row>
    <row r="2001" spans="1:63" x14ac:dyDescent="0.25">
      <c r="A2001" s="55" t="s">
        <v>473</v>
      </c>
      <c r="B2001" s="55" t="s">
        <v>473</v>
      </c>
      <c r="C2001" s="60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25">
      <c r="A2002" s="55" t="s">
        <v>473</v>
      </c>
      <c r="B2002" s="55" t="s">
        <v>473</v>
      </c>
      <c r="C2002" s="60">
        <v>33592</v>
      </c>
      <c r="F2002" t="s">
        <v>99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50</v>
      </c>
      <c r="BK2002">
        <v>570</v>
      </c>
    </row>
    <row r="2003" spans="1:63" x14ac:dyDescent="0.25">
      <c r="A2003" s="55" t="s">
        <v>474</v>
      </c>
      <c r="B2003" s="55" t="s">
        <v>474</v>
      </c>
      <c r="C2003" s="60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25">
      <c r="A2004" s="55" t="s">
        <v>474</v>
      </c>
      <c r="B2004" s="55" t="s">
        <v>474</v>
      </c>
      <c r="C2004" s="60">
        <v>33592</v>
      </c>
      <c r="F2004" t="s">
        <v>99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50</v>
      </c>
      <c r="BK2004">
        <v>604</v>
      </c>
    </row>
    <row r="2005" spans="1:63" x14ac:dyDescent="0.25">
      <c r="A2005" s="55" t="s">
        <v>475</v>
      </c>
      <c r="B2005" s="55" t="s">
        <v>475</v>
      </c>
      <c r="C2005" s="60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25">
      <c r="A2006" s="55" t="s">
        <v>475</v>
      </c>
      <c r="B2006" s="55" t="s">
        <v>475</v>
      </c>
      <c r="C2006" s="60">
        <v>33592</v>
      </c>
      <c r="F2006" t="s">
        <v>99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50</v>
      </c>
      <c r="BK2006">
        <v>620</v>
      </c>
    </row>
    <row r="2007" spans="1:63" x14ac:dyDescent="0.25">
      <c r="A2007" s="55" t="s">
        <v>476</v>
      </c>
      <c r="B2007" s="55" t="s">
        <v>476</v>
      </c>
      <c r="C2007" s="60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25">
      <c r="A2008" s="55" t="s">
        <v>476</v>
      </c>
      <c r="B2008" s="55" t="s">
        <v>476</v>
      </c>
      <c r="C2008" s="60">
        <v>33592</v>
      </c>
      <c r="F2008" t="s">
        <v>99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50</v>
      </c>
      <c r="BK2008">
        <v>615</v>
      </c>
    </row>
    <row r="2009" spans="1:63" x14ac:dyDescent="0.25">
      <c r="A2009" s="55" t="s">
        <v>471</v>
      </c>
      <c r="B2009" s="55" t="s">
        <v>471</v>
      </c>
      <c r="C2009" s="60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25">
      <c r="A2010" s="55" t="s">
        <v>471</v>
      </c>
      <c r="B2010" s="55" t="s">
        <v>471</v>
      </c>
      <c r="C2010" s="60">
        <v>33592</v>
      </c>
      <c r="F2010" t="s">
        <v>99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50</v>
      </c>
      <c r="BK2010">
        <v>557</v>
      </c>
    </row>
    <row r="2011" spans="1:63" x14ac:dyDescent="0.25">
      <c r="A2011" s="55" t="s">
        <v>472</v>
      </c>
      <c r="B2011" s="55" t="s">
        <v>472</v>
      </c>
      <c r="C2011" s="60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25">
      <c r="A2012" s="55" t="s">
        <v>472</v>
      </c>
      <c r="B2012" s="55" t="s">
        <v>472</v>
      </c>
      <c r="C2012" s="60">
        <v>33592</v>
      </c>
      <c r="F2012" t="s">
        <v>99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50</v>
      </c>
      <c r="BK2012">
        <v>606</v>
      </c>
    </row>
    <row r="2013" spans="1:63" x14ac:dyDescent="0.25">
      <c r="A2013" s="55" t="s">
        <v>546</v>
      </c>
      <c r="B2013" s="55" t="s">
        <v>546</v>
      </c>
      <c r="C2013" s="60"/>
      <c r="D2013" s="21">
        <v>35171</v>
      </c>
      <c r="E2013" s="21"/>
      <c r="F2013" t="s">
        <v>224</v>
      </c>
      <c r="AT2013" s="48" t="s">
        <v>50</v>
      </c>
      <c r="AU2013" s="48"/>
      <c r="AV2013" s="48"/>
      <c r="AX2013">
        <v>124</v>
      </c>
    </row>
    <row r="2014" spans="1:63" x14ac:dyDescent="0.25">
      <c r="A2014" s="55" t="s">
        <v>555</v>
      </c>
      <c r="B2014" s="55" t="s">
        <v>555</v>
      </c>
      <c r="C2014" s="60"/>
      <c r="D2014" s="21">
        <v>35209</v>
      </c>
      <c r="E2014" s="21"/>
      <c r="F2014" t="s">
        <v>224</v>
      </c>
      <c r="AT2014" s="48" t="s">
        <v>50</v>
      </c>
      <c r="AU2014" s="48"/>
      <c r="AV2014" s="48"/>
      <c r="AX2014">
        <v>110</v>
      </c>
    </row>
    <row r="2015" spans="1:63" x14ac:dyDescent="0.25">
      <c r="A2015" s="55" t="s">
        <v>561</v>
      </c>
      <c r="B2015" s="55" t="s">
        <v>561</v>
      </c>
      <c r="C2015" s="60"/>
      <c r="D2015" s="21">
        <v>35246</v>
      </c>
      <c r="E2015" s="21"/>
      <c r="F2015" t="s">
        <v>224</v>
      </c>
      <c r="AT2015" s="48" t="s">
        <v>50</v>
      </c>
      <c r="AU2015" s="48"/>
      <c r="AV2015" s="48"/>
      <c r="AX2015">
        <v>96</v>
      </c>
    </row>
    <row r="2016" spans="1:63" x14ac:dyDescent="0.25">
      <c r="A2016" s="55" t="s">
        <v>551</v>
      </c>
      <c r="B2016" s="55" t="s">
        <v>551</v>
      </c>
      <c r="C2016" s="60"/>
      <c r="D2016" s="21">
        <v>35171</v>
      </c>
      <c r="E2016" s="21"/>
      <c r="F2016" t="s">
        <v>552</v>
      </c>
      <c r="AT2016" s="48" t="s">
        <v>50</v>
      </c>
      <c r="AU2016" s="48"/>
      <c r="AV2016" s="48"/>
      <c r="AX2016">
        <v>124</v>
      </c>
    </row>
    <row r="2017" spans="1:52" x14ac:dyDescent="0.25">
      <c r="A2017" s="55" t="s">
        <v>558</v>
      </c>
      <c r="B2017" s="55" t="s">
        <v>558</v>
      </c>
      <c r="C2017" s="60"/>
      <c r="D2017" s="21">
        <v>35209</v>
      </c>
      <c r="E2017" s="21"/>
      <c r="F2017" t="s">
        <v>552</v>
      </c>
      <c r="AT2017" s="48" t="s">
        <v>50</v>
      </c>
      <c r="AU2017" s="48"/>
      <c r="AV2017" s="48"/>
      <c r="AX2017">
        <v>115</v>
      </c>
    </row>
    <row r="2018" spans="1:52" x14ac:dyDescent="0.25">
      <c r="A2018" s="55" t="s">
        <v>564</v>
      </c>
      <c r="B2018" s="55" t="s">
        <v>564</v>
      </c>
      <c r="C2018" s="60"/>
      <c r="D2018" s="21">
        <v>35246</v>
      </c>
      <c r="E2018" s="21"/>
      <c r="F2018" t="s">
        <v>552</v>
      </c>
      <c r="AT2018" s="48" t="s">
        <v>50</v>
      </c>
      <c r="AU2018" s="48"/>
      <c r="AV2018" s="48"/>
      <c r="AX2018">
        <v>87</v>
      </c>
    </row>
    <row r="2019" spans="1:52" x14ac:dyDescent="0.25">
      <c r="A2019" s="64" t="s">
        <v>545</v>
      </c>
      <c r="B2019" s="64" t="s">
        <v>545</v>
      </c>
      <c r="C2019" s="60"/>
      <c r="D2019" s="21">
        <v>35171</v>
      </c>
      <c r="E2019" s="21"/>
      <c r="F2019" t="s">
        <v>167</v>
      </c>
      <c r="AT2019" s="48" t="s">
        <v>50</v>
      </c>
      <c r="AU2019" s="48"/>
      <c r="AV2019" s="48"/>
      <c r="AX2019">
        <v>117</v>
      </c>
    </row>
    <row r="2020" spans="1:52" x14ac:dyDescent="0.25">
      <c r="A2020" s="55" t="s">
        <v>554</v>
      </c>
      <c r="B2020" s="55" t="s">
        <v>554</v>
      </c>
      <c r="C2020" s="60"/>
      <c r="D2020" s="21">
        <v>35209</v>
      </c>
      <c r="E2020" s="21"/>
      <c r="F2020" t="s">
        <v>167</v>
      </c>
      <c r="AT2020" s="48" t="s">
        <v>50</v>
      </c>
      <c r="AU2020" s="48"/>
      <c r="AV2020" s="48"/>
      <c r="AX2020">
        <v>103</v>
      </c>
    </row>
    <row r="2021" spans="1:52" x14ac:dyDescent="0.25">
      <c r="A2021" s="55" t="s">
        <v>560</v>
      </c>
      <c r="B2021" s="55" t="s">
        <v>560</v>
      </c>
      <c r="C2021" s="60"/>
      <c r="D2021" s="21">
        <v>35246</v>
      </c>
      <c r="E2021" s="21"/>
      <c r="F2021" t="s">
        <v>167</v>
      </c>
      <c r="AT2021" s="48" t="s">
        <v>50</v>
      </c>
      <c r="AU2021" s="48"/>
      <c r="AV2021" s="48"/>
      <c r="AX2021">
        <v>81</v>
      </c>
    </row>
    <row r="2022" spans="1:52" x14ac:dyDescent="0.25">
      <c r="A2022" s="55" t="s">
        <v>553</v>
      </c>
      <c r="B2022" s="55" t="s">
        <v>553</v>
      </c>
      <c r="C2022" s="60"/>
      <c r="D2022" s="21">
        <v>35171</v>
      </c>
      <c r="E2022" s="21"/>
      <c r="F2022" t="s">
        <v>99</v>
      </c>
      <c r="AT2022" s="48" t="s">
        <v>50</v>
      </c>
      <c r="AU2022" s="48"/>
      <c r="AV2022" s="48"/>
      <c r="AX2022">
        <v>115</v>
      </c>
    </row>
    <row r="2023" spans="1:52" x14ac:dyDescent="0.25">
      <c r="A2023" s="55" t="s">
        <v>559</v>
      </c>
      <c r="B2023" s="55" t="s">
        <v>559</v>
      </c>
      <c r="C2023" s="60"/>
      <c r="D2023" s="21">
        <v>35209</v>
      </c>
      <c r="E2023" s="21"/>
      <c r="F2023" t="s">
        <v>99</v>
      </c>
      <c r="AT2023" s="48" t="s">
        <v>50</v>
      </c>
      <c r="AU2023" s="48"/>
      <c r="AV2023" s="48"/>
      <c r="AX2023">
        <v>96</v>
      </c>
    </row>
    <row r="2024" spans="1:52" x14ac:dyDescent="0.25">
      <c r="A2024" s="55" t="s">
        <v>565</v>
      </c>
      <c r="B2024" s="55" t="s">
        <v>565</v>
      </c>
      <c r="C2024" s="60"/>
      <c r="D2024" s="21">
        <v>35246</v>
      </c>
      <c r="E2024" s="21"/>
      <c r="F2024" t="s">
        <v>99</v>
      </c>
      <c r="AT2024" s="48" t="s">
        <v>50</v>
      </c>
      <c r="AU2024" s="48"/>
      <c r="AV2024" s="48"/>
      <c r="AX2024">
        <v>88</v>
      </c>
    </row>
    <row r="2025" spans="1:52" x14ac:dyDescent="0.25">
      <c r="A2025" s="55" t="s">
        <v>547</v>
      </c>
      <c r="B2025" s="55" t="s">
        <v>547</v>
      </c>
      <c r="C2025" s="60"/>
      <c r="D2025" s="21">
        <v>35171</v>
      </c>
      <c r="E2025" s="21"/>
      <c r="F2025" t="s">
        <v>548</v>
      </c>
      <c r="AT2025" s="48" t="s">
        <v>50</v>
      </c>
      <c r="AU2025" s="48"/>
      <c r="AV2025" s="48"/>
      <c r="AX2025">
        <v>133</v>
      </c>
    </row>
    <row r="2026" spans="1:52" x14ac:dyDescent="0.25">
      <c r="A2026" s="55" t="s">
        <v>556</v>
      </c>
      <c r="B2026" s="55" t="s">
        <v>556</v>
      </c>
      <c r="C2026" s="60"/>
      <c r="D2026" s="21">
        <v>35209</v>
      </c>
      <c r="E2026" s="21"/>
      <c r="F2026" t="s">
        <v>548</v>
      </c>
      <c r="AT2026" s="48" t="s">
        <v>50</v>
      </c>
      <c r="AU2026" s="48"/>
      <c r="AV2026" s="48"/>
      <c r="AX2026">
        <v>109</v>
      </c>
    </row>
    <row r="2027" spans="1:52" x14ac:dyDescent="0.25">
      <c r="A2027" s="55" t="s">
        <v>562</v>
      </c>
      <c r="B2027" s="55" t="s">
        <v>562</v>
      </c>
      <c r="C2027" s="60"/>
      <c r="D2027" s="21">
        <v>35246</v>
      </c>
      <c r="E2027" s="21"/>
      <c r="F2027" t="s">
        <v>548</v>
      </c>
      <c r="AT2027" s="48" t="s">
        <v>50</v>
      </c>
      <c r="AU2027" s="48"/>
      <c r="AV2027" s="48"/>
      <c r="AX2027">
        <v>97</v>
      </c>
    </row>
    <row r="2028" spans="1:52" x14ac:dyDescent="0.25">
      <c r="A2028" s="55" t="s">
        <v>549</v>
      </c>
      <c r="B2028" s="55" t="s">
        <v>549</v>
      </c>
      <c r="C2028" s="60"/>
      <c r="D2028" s="21">
        <v>35171</v>
      </c>
      <c r="E2028" s="21"/>
      <c r="F2028" t="s">
        <v>550</v>
      </c>
      <c r="AT2028" s="48" t="s">
        <v>50</v>
      </c>
      <c r="AU2028" s="48"/>
      <c r="AV2028" s="48"/>
      <c r="AX2028">
        <v>134</v>
      </c>
    </row>
    <row r="2029" spans="1:52" x14ac:dyDescent="0.25">
      <c r="A2029" s="55" t="s">
        <v>557</v>
      </c>
      <c r="B2029" s="55" t="s">
        <v>557</v>
      </c>
      <c r="C2029" s="60"/>
      <c r="D2029" s="21">
        <v>35209</v>
      </c>
      <c r="E2029" s="21"/>
      <c r="F2029" t="s">
        <v>550</v>
      </c>
      <c r="AT2029" s="48" t="s">
        <v>50</v>
      </c>
      <c r="AU2029" s="48"/>
      <c r="AV2029" s="48"/>
      <c r="AX2029">
        <v>98</v>
      </c>
    </row>
    <row r="2030" spans="1:52" x14ac:dyDescent="0.25">
      <c r="A2030" s="55" t="s">
        <v>563</v>
      </c>
      <c r="B2030" s="55" t="s">
        <v>563</v>
      </c>
      <c r="C2030" s="60"/>
      <c r="D2030" s="21">
        <v>35246</v>
      </c>
      <c r="E2030" s="21"/>
      <c r="F2030" t="s">
        <v>550</v>
      </c>
      <c r="AT2030" s="48" t="s">
        <v>50</v>
      </c>
      <c r="AU2030" s="48"/>
      <c r="AV2030" s="48"/>
      <c r="AX2030">
        <v>100</v>
      </c>
    </row>
    <row r="2031" spans="1:52" x14ac:dyDescent="0.25">
      <c r="A2031" s="55" t="s">
        <v>416</v>
      </c>
      <c r="B2031" s="55" t="s">
        <v>416</v>
      </c>
      <c r="C2031" s="60"/>
      <c r="F2031" s="38"/>
      <c r="AT2031" t="s">
        <v>50</v>
      </c>
      <c r="AY2031">
        <v>115</v>
      </c>
      <c r="AZ2031">
        <v>167</v>
      </c>
    </row>
    <row r="2032" spans="1:52" x14ac:dyDescent="0.25">
      <c r="A2032" s="55" t="s">
        <v>422</v>
      </c>
      <c r="B2032" s="55" t="s">
        <v>422</v>
      </c>
      <c r="C2032" s="60"/>
      <c r="F2032" s="38"/>
      <c r="AT2032" t="s">
        <v>50</v>
      </c>
      <c r="AY2032">
        <v>99</v>
      </c>
    </row>
    <row r="2033" spans="1:52" x14ac:dyDescent="0.25">
      <c r="A2033" s="55" t="s">
        <v>419</v>
      </c>
      <c r="B2033" s="55" t="s">
        <v>419</v>
      </c>
      <c r="C2033" s="60"/>
      <c r="F2033" s="38"/>
      <c r="AT2033" t="s">
        <v>50</v>
      </c>
      <c r="AY2033">
        <v>108</v>
      </c>
      <c r="AZ2033">
        <v>150</v>
      </c>
    </row>
    <row r="2034" spans="1:52" x14ac:dyDescent="0.25">
      <c r="A2034" s="55" t="s">
        <v>414</v>
      </c>
      <c r="B2034" s="55" t="s">
        <v>414</v>
      </c>
      <c r="C2034" s="60"/>
      <c r="F2034" s="38" t="s">
        <v>99</v>
      </c>
      <c r="AT2034" t="s">
        <v>50</v>
      </c>
      <c r="AY2034">
        <v>110</v>
      </c>
      <c r="AZ2034">
        <v>167</v>
      </c>
    </row>
    <row r="2035" spans="1:52" x14ac:dyDescent="0.25">
      <c r="A2035" s="55" t="s">
        <v>420</v>
      </c>
      <c r="B2035" s="55" t="s">
        <v>420</v>
      </c>
      <c r="C2035" s="60"/>
      <c r="F2035" s="38" t="s">
        <v>99</v>
      </c>
      <c r="AT2035" t="s">
        <v>50</v>
      </c>
      <c r="AY2035">
        <v>98</v>
      </c>
    </row>
    <row r="2036" spans="1:52" x14ac:dyDescent="0.25">
      <c r="A2036" s="55" t="s">
        <v>417</v>
      </c>
      <c r="B2036" s="55" t="s">
        <v>417</v>
      </c>
      <c r="C2036" s="60"/>
      <c r="F2036" s="38" t="s">
        <v>99</v>
      </c>
      <c r="AT2036" t="s">
        <v>50</v>
      </c>
      <c r="AY2036">
        <v>107</v>
      </c>
      <c r="AZ2036">
        <v>146</v>
      </c>
    </row>
    <row r="2037" spans="1:52" x14ac:dyDescent="0.25">
      <c r="A2037" s="55" t="s">
        <v>415</v>
      </c>
      <c r="B2037" s="55" t="s">
        <v>415</v>
      </c>
      <c r="C2037" s="60"/>
      <c r="F2037" s="38" t="s">
        <v>100</v>
      </c>
      <c r="AT2037" t="s">
        <v>50</v>
      </c>
      <c r="AY2037">
        <v>110</v>
      </c>
      <c r="AZ2037">
        <v>167</v>
      </c>
    </row>
    <row r="2038" spans="1:52" x14ac:dyDescent="0.25">
      <c r="A2038" s="55" t="s">
        <v>421</v>
      </c>
      <c r="B2038" s="55" t="s">
        <v>421</v>
      </c>
      <c r="C2038" s="60"/>
      <c r="F2038" s="38" t="s">
        <v>100</v>
      </c>
      <c r="AT2038" t="s">
        <v>50</v>
      </c>
      <c r="AY2038">
        <v>96</v>
      </c>
    </row>
    <row r="2039" spans="1:52" x14ac:dyDescent="0.25">
      <c r="A2039" s="55" t="s">
        <v>418</v>
      </c>
      <c r="B2039" s="55" t="s">
        <v>418</v>
      </c>
      <c r="C2039" s="60"/>
      <c r="F2039" s="38" t="s">
        <v>100</v>
      </c>
      <c r="AT2039" t="s">
        <v>50</v>
      </c>
      <c r="AY2039">
        <v>107</v>
      </c>
      <c r="AZ2039">
        <v>148</v>
      </c>
    </row>
    <row r="2040" spans="1:52" x14ac:dyDescent="0.25">
      <c r="A2040" s="3" t="s">
        <v>233</v>
      </c>
      <c r="B2040" s="3" t="s">
        <v>233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25">
      <c r="A2041" s="3" t="s">
        <v>233</v>
      </c>
      <c r="B2041" s="3" t="s">
        <v>233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25">
      <c r="A2042" s="3" t="s">
        <v>233</v>
      </c>
      <c r="B2042" s="3" t="s">
        <v>233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25">
      <c r="A2043" s="3" t="s">
        <v>233</v>
      </c>
      <c r="B2043" s="3" t="s">
        <v>233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25">
      <c r="A2044" s="3" t="s">
        <v>233</v>
      </c>
      <c r="B2044" s="3" t="s">
        <v>233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25">
      <c r="A2045" s="3" t="s">
        <v>233</v>
      </c>
      <c r="B2045" s="3" t="s">
        <v>233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25">
      <c r="A2046" s="3" t="s">
        <v>233</v>
      </c>
      <c r="B2046" s="3" t="s">
        <v>233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25">
      <c r="A2047" s="3" t="s">
        <v>233</v>
      </c>
      <c r="B2047" s="3" t="s">
        <v>233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25">
      <c r="A2048" s="3" t="s">
        <v>233</v>
      </c>
      <c r="B2048" s="3" t="s">
        <v>233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65" x14ac:dyDescent="0.25">
      <c r="A2049" s="3" t="s">
        <v>233</v>
      </c>
      <c r="B2049" s="3" t="s">
        <v>233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65" x14ac:dyDescent="0.25">
      <c r="A2050" s="3" t="s">
        <v>233</v>
      </c>
      <c r="B2050" s="3" t="s">
        <v>233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65" x14ac:dyDescent="0.25">
      <c r="A2051" s="3" t="s">
        <v>233</v>
      </c>
      <c r="B2051" s="3" t="s">
        <v>233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65" x14ac:dyDescent="0.25">
      <c r="A2052" s="3" t="s">
        <v>233</v>
      </c>
      <c r="B2052" s="3" t="s">
        <v>233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65" x14ac:dyDescent="0.25">
      <c r="A2053" s="3" t="s">
        <v>233</v>
      </c>
      <c r="B2053" s="3" t="s">
        <v>233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50</v>
      </c>
    </row>
    <row r="2054" spans="1:65" x14ac:dyDescent="0.25">
      <c r="A2054" s="55" t="s">
        <v>752</v>
      </c>
      <c r="B2054" s="55" t="s">
        <v>752</v>
      </c>
      <c r="C2054" s="60">
        <v>30551.836674524999</v>
      </c>
    </row>
    <row r="2055" spans="1:65" x14ac:dyDescent="0.25">
      <c r="A2055" s="55" t="s">
        <v>752</v>
      </c>
      <c r="B2055" s="55" t="s">
        <v>752</v>
      </c>
      <c r="C2055" s="60">
        <v>30557.855013004599</v>
      </c>
      <c r="BL2055">
        <v>1.1907231840000001</v>
      </c>
    </row>
    <row r="2056" spans="1:65" x14ac:dyDescent="0.25">
      <c r="A2056" s="55" t="s">
        <v>752</v>
      </c>
      <c r="B2056" s="55" t="s">
        <v>752</v>
      </c>
      <c r="C2056" s="60">
        <v>30575.398584565599</v>
      </c>
      <c r="BL2056">
        <v>3.9452448410000001</v>
      </c>
    </row>
    <row r="2057" spans="1:65" x14ac:dyDescent="0.25">
      <c r="A2057" s="55" t="s">
        <v>752</v>
      </c>
      <c r="B2057" s="55" t="s">
        <v>752</v>
      </c>
      <c r="C2057" s="60">
        <v>30586.1550592557</v>
      </c>
      <c r="BL2057">
        <v>6.0529341380000004</v>
      </c>
    </row>
    <row r="2058" spans="1:65" x14ac:dyDescent="0.25">
      <c r="A2058" s="55" t="s">
        <v>752</v>
      </c>
      <c r="B2058" s="55" t="s">
        <v>752</v>
      </c>
      <c r="C2058" s="60">
        <v>30594.722426742501</v>
      </c>
      <c r="BL2058">
        <v>7.7538850010000004</v>
      </c>
    </row>
    <row r="2059" spans="1:65" x14ac:dyDescent="0.25">
      <c r="A2059" s="55" t="s">
        <v>752</v>
      </c>
      <c r="B2059" s="55" t="s">
        <v>752</v>
      </c>
      <c r="C2059" s="60">
        <v>30602.724885355201</v>
      </c>
      <c r="BL2059">
        <v>9.6398357049999994</v>
      </c>
    </row>
    <row r="2060" spans="1:65" x14ac:dyDescent="0.25">
      <c r="A2060" s="55" t="s">
        <v>752</v>
      </c>
      <c r="B2060" s="55" t="s">
        <v>752</v>
      </c>
      <c r="C2060" s="60">
        <v>30610.0484522724</v>
      </c>
      <c r="BL2060">
        <v>10.5640625</v>
      </c>
    </row>
    <row r="2061" spans="1:65" x14ac:dyDescent="0.25">
      <c r="A2061" s="55" t="s">
        <v>752</v>
      </c>
      <c r="B2061" s="55" t="s">
        <v>752</v>
      </c>
      <c r="C2061" s="60"/>
      <c r="D2061" s="21">
        <v>30539</v>
      </c>
      <c r="E2061" s="21"/>
      <c r="F2061" t="s">
        <v>746</v>
      </c>
      <c r="AT2061" s="48" t="s">
        <v>50</v>
      </c>
      <c r="AU2061" s="48">
        <v>52</v>
      </c>
      <c r="AV2061" s="48">
        <v>60</v>
      </c>
      <c r="AW2061">
        <v>72</v>
      </c>
      <c r="AX2061">
        <v>78</v>
      </c>
      <c r="AY2061">
        <v>84</v>
      </c>
      <c r="AZ2061">
        <v>118</v>
      </c>
      <c r="BM2061">
        <v>10.564062497074101</v>
      </c>
    </row>
    <row r="2062" spans="1:65" x14ac:dyDescent="0.25">
      <c r="A2062" s="55" t="s">
        <v>748</v>
      </c>
      <c r="B2062" s="55" t="s">
        <v>748</v>
      </c>
      <c r="C2062" s="60">
        <v>30458.290677120302</v>
      </c>
    </row>
    <row r="2063" spans="1:65" x14ac:dyDescent="0.25">
      <c r="A2063" s="55" t="s">
        <v>748</v>
      </c>
      <c r="B2063" s="55" t="s">
        <v>748</v>
      </c>
      <c r="C2063" s="60">
        <v>30470.527790937402</v>
      </c>
      <c r="BL2063">
        <v>2.0666671660000002</v>
      </c>
    </row>
    <row r="2064" spans="1:65" x14ac:dyDescent="0.25">
      <c r="A2064" s="55" t="s">
        <v>748</v>
      </c>
      <c r="B2064" s="55" t="s">
        <v>748</v>
      </c>
      <c r="C2064" s="60">
        <v>30477.495986263199</v>
      </c>
      <c r="BL2064">
        <v>2.7689727940000002</v>
      </c>
    </row>
    <row r="2065" spans="1:65" x14ac:dyDescent="0.25">
      <c r="A2065" s="55" t="s">
        <v>748</v>
      </c>
      <c r="B2065" s="55" t="s">
        <v>748</v>
      </c>
      <c r="C2065" s="60">
        <v>30484.2751202623</v>
      </c>
      <c r="BL2065">
        <v>3.5452755499999999</v>
      </c>
    </row>
    <row r="2066" spans="1:65" x14ac:dyDescent="0.25">
      <c r="A2066" s="55" t="s">
        <v>748</v>
      </c>
      <c r="B2066" s="55" t="s">
        <v>748</v>
      </c>
      <c r="C2066" s="60">
        <v>30497.648877146101</v>
      </c>
      <c r="BL2066">
        <v>5.0978951050000001</v>
      </c>
    </row>
    <row r="2067" spans="1:65" x14ac:dyDescent="0.25">
      <c r="A2067" s="55" t="s">
        <v>748</v>
      </c>
      <c r="B2067" s="55" t="s">
        <v>748</v>
      </c>
      <c r="C2067" s="60">
        <v>30518.577351738899</v>
      </c>
      <c r="BL2067">
        <v>6.8164008010000003</v>
      </c>
    </row>
    <row r="2068" spans="1:65" x14ac:dyDescent="0.25">
      <c r="A2068" s="55" t="s">
        <v>748</v>
      </c>
      <c r="B2068" s="55" t="s">
        <v>748</v>
      </c>
      <c r="C2068" s="60">
        <v>30531.974997238001</v>
      </c>
      <c r="BL2068">
        <v>7.9806091669999999</v>
      </c>
    </row>
    <row r="2069" spans="1:65" x14ac:dyDescent="0.25">
      <c r="A2069" s="55" t="s">
        <v>748</v>
      </c>
      <c r="B2069" s="55" t="s">
        <v>748</v>
      </c>
      <c r="C2069" s="60">
        <v>30546.434207298698</v>
      </c>
      <c r="BL2069">
        <v>9.8845641069999992</v>
      </c>
    </row>
    <row r="2070" spans="1:65" x14ac:dyDescent="0.25">
      <c r="A2070" s="55" t="s">
        <v>748</v>
      </c>
      <c r="B2070" s="55" t="s">
        <v>748</v>
      </c>
      <c r="C2070" s="60">
        <v>30557.075561614201</v>
      </c>
      <c r="BL2070">
        <v>10.864025420000001</v>
      </c>
    </row>
    <row r="2071" spans="1:65" x14ac:dyDescent="0.25">
      <c r="A2071" s="55" t="s">
        <v>748</v>
      </c>
      <c r="B2071" s="55" t="s">
        <v>748</v>
      </c>
      <c r="C2071" s="60">
        <v>30566.4230630233</v>
      </c>
      <c r="BL2071">
        <v>11.88057658</v>
      </c>
    </row>
    <row r="2072" spans="1:65" x14ac:dyDescent="0.25">
      <c r="A2072" s="55" t="s">
        <v>748</v>
      </c>
      <c r="B2072" s="55" t="s">
        <v>748</v>
      </c>
      <c r="C2072" s="60"/>
      <c r="D2072" s="21">
        <v>30448</v>
      </c>
      <c r="E2072" s="21"/>
      <c r="F2072" t="s">
        <v>746</v>
      </c>
      <c r="AT2072" s="48" t="s">
        <v>50</v>
      </c>
      <c r="AU2072" s="48">
        <v>84</v>
      </c>
      <c r="AV2072" s="48">
        <v>96</v>
      </c>
      <c r="AW2072">
        <v>119</v>
      </c>
      <c r="AX2072">
        <v>127</v>
      </c>
      <c r="AY2072">
        <v>138</v>
      </c>
      <c r="AZ2072">
        <v>184</v>
      </c>
      <c r="BM2072">
        <v>11.8805765849438</v>
      </c>
    </row>
    <row r="2073" spans="1:65" x14ac:dyDescent="0.25">
      <c r="A2073" s="55" t="s">
        <v>745</v>
      </c>
      <c r="B2073" s="55" t="s">
        <v>745</v>
      </c>
      <c r="C2073" s="60">
        <v>30428.030854372599</v>
      </c>
    </row>
    <row r="2074" spans="1:65" x14ac:dyDescent="0.25">
      <c r="A2074" s="55" t="s">
        <v>745</v>
      </c>
      <c r="B2074" s="55" t="s">
        <v>745</v>
      </c>
      <c r="C2074" s="60">
        <v>30434.2257410948</v>
      </c>
      <c r="BL2074">
        <v>1.3111071999999999</v>
      </c>
    </row>
    <row r="2075" spans="1:65" x14ac:dyDescent="0.25">
      <c r="A2075" s="55" t="s">
        <v>745</v>
      </c>
      <c r="B2075" s="55" t="s">
        <v>745</v>
      </c>
      <c r="C2075" s="60">
        <v>30441.510631206202</v>
      </c>
      <c r="BL2075">
        <v>2.8641902030000002</v>
      </c>
    </row>
    <row r="2076" spans="1:65" x14ac:dyDescent="0.25">
      <c r="A2076" s="55" t="s">
        <v>745</v>
      </c>
      <c r="B2076" s="55" t="s">
        <v>745</v>
      </c>
      <c r="C2076" s="60">
        <v>30448.806896848699</v>
      </c>
      <c r="BL2076">
        <v>4.232315496</v>
      </c>
    </row>
    <row r="2077" spans="1:65" x14ac:dyDescent="0.25">
      <c r="A2077" s="55" t="s">
        <v>745</v>
      </c>
      <c r="B2077" s="55" t="s">
        <v>745</v>
      </c>
      <c r="C2077" s="60">
        <v>30455.377631118201</v>
      </c>
      <c r="BL2077">
        <v>5.3970434850000002</v>
      </c>
    </row>
    <row r="2078" spans="1:65" x14ac:dyDescent="0.25">
      <c r="A2078" s="55" t="s">
        <v>745</v>
      </c>
      <c r="B2078" s="55" t="s">
        <v>745</v>
      </c>
      <c r="C2078" s="60">
        <v>30462.884571596602</v>
      </c>
      <c r="BL2078">
        <v>6.3397520040000002</v>
      </c>
    </row>
    <row r="2079" spans="1:65" x14ac:dyDescent="0.25">
      <c r="A2079" s="55" t="s">
        <v>745</v>
      </c>
      <c r="B2079" s="55" t="s">
        <v>745</v>
      </c>
      <c r="C2079" s="60">
        <v>30468.7570757676</v>
      </c>
      <c r="BL2079">
        <v>6.8571841859999996</v>
      </c>
    </row>
    <row r="2080" spans="1:65" x14ac:dyDescent="0.25">
      <c r="A2080" s="55" t="s">
        <v>745</v>
      </c>
      <c r="B2080" s="55" t="s">
        <v>745</v>
      </c>
      <c r="C2080" s="60">
        <v>30476.094293321999</v>
      </c>
      <c r="BL2080">
        <v>7.5594617270000004</v>
      </c>
    </row>
    <row r="2081" spans="1:65" x14ac:dyDescent="0.25">
      <c r="A2081" s="55" t="s">
        <v>745</v>
      </c>
      <c r="B2081" s="55" t="s">
        <v>745</v>
      </c>
      <c r="C2081" s="60">
        <v>30490.233395937801</v>
      </c>
      <c r="BL2081">
        <v>8.6681266049999994</v>
      </c>
    </row>
    <row r="2082" spans="1:65" x14ac:dyDescent="0.25">
      <c r="A2082" s="55" t="s">
        <v>745</v>
      </c>
      <c r="B2082" s="55" t="s">
        <v>745</v>
      </c>
      <c r="C2082" s="60">
        <v>30504.738108122801</v>
      </c>
      <c r="BL2082">
        <v>9.832250707</v>
      </c>
    </row>
    <row r="2083" spans="1:65" x14ac:dyDescent="0.25">
      <c r="A2083" s="55" t="s">
        <v>745</v>
      </c>
      <c r="B2083" s="55" t="s">
        <v>745</v>
      </c>
      <c r="C2083" s="60">
        <v>30517.9705809105</v>
      </c>
      <c r="BL2083">
        <v>10.68204501</v>
      </c>
    </row>
    <row r="2084" spans="1:65" x14ac:dyDescent="0.25">
      <c r="A2084" s="55" t="s">
        <v>745</v>
      </c>
      <c r="B2084" s="55" t="s">
        <v>745</v>
      </c>
      <c r="C2084" s="60">
        <v>30532.3158081496</v>
      </c>
      <c r="BL2084">
        <v>11.4392762</v>
      </c>
    </row>
    <row r="2085" spans="1:65" x14ac:dyDescent="0.25">
      <c r="A2085" s="55" t="s">
        <v>745</v>
      </c>
      <c r="B2085" s="55" t="s">
        <v>745</v>
      </c>
      <c r="C2085" s="60">
        <v>30546.298838478699</v>
      </c>
      <c r="BL2085">
        <v>12.08556085</v>
      </c>
    </row>
    <row r="2086" spans="1:65" x14ac:dyDescent="0.25">
      <c r="A2086" s="55" t="s">
        <v>745</v>
      </c>
      <c r="B2086" s="55" t="s">
        <v>745</v>
      </c>
      <c r="C2086" s="60"/>
      <c r="D2086" s="21">
        <v>30421</v>
      </c>
      <c r="E2086" s="21"/>
      <c r="F2086" t="s">
        <v>746</v>
      </c>
      <c r="AT2086" s="48" t="s">
        <v>50</v>
      </c>
      <c r="AU2086" s="48">
        <v>67</v>
      </c>
      <c r="AV2086" s="48">
        <v>73</v>
      </c>
      <c r="AW2086">
        <v>126</v>
      </c>
      <c r="AX2086">
        <v>136</v>
      </c>
      <c r="AY2086">
        <v>152</v>
      </c>
      <c r="AZ2086">
        <v>198</v>
      </c>
      <c r="BM2086">
        <v>12.0855608464518</v>
      </c>
    </row>
    <row r="2087" spans="1:65" x14ac:dyDescent="0.25">
      <c r="A2087" s="55" t="s">
        <v>750</v>
      </c>
      <c r="B2087" s="55" t="s">
        <v>750</v>
      </c>
      <c r="C2087" s="60">
        <v>30499.068770937101</v>
      </c>
    </row>
    <row r="2088" spans="1:65" x14ac:dyDescent="0.25">
      <c r="A2088" s="55" t="s">
        <v>750</v>
      </c>
      <c r="B2088" s="55" t="s">
        <v>750</v>
      </c>
      <c r="C2088" s="60">
        <v>30518.497267999999</v>
      </c>
      <c r="BL2088">
        <v>2.1185030739999999</v>
      </c>
    </row>
    <row r="2089" spans="1:65" x14ac:dyDescent="0.25">
      <c r="A2089" s="55" t="s">
        <v>750</v>
      </c>
      <c r="B2089" s="55" t="s">
        <v>750</v>
      </c>
      <c r="C2089" s="60">
        <v>30533.345976245299</v>
      </c>
      <c r="BL2089">
        <v>3.6895060489999998</v>
      </c>
    </row>
    <row r="2090" spans="1:65" x14ac:dyDescent="0.25">
      <c r="A2090" s="55" t="s">
        <v>750</v>
      </c>
      <c r="B2090" s="55" t="s">
        <v>750</v>
      </c>
      <c r="C2090" s="60">
        <v>30546.873530309502</v>
      </c>
      <c r="BL2090">
        <v>5.7414973759999999</v>
      </c>
    </row>
    <row r="2091" spans="1:65" x14ac:dyDescent="0.25">
      <c r="A2091" s="55" t="s">
        <v>750</v>
      </c>
      <c r="B2091" s="55" t="s">
        <v>750</v>
      </c>
      <c r="C2091" s="60">
        <v>30556.770014849</v>
      </c>
      <c r="BL2091">
        <v>6.8319894909999999</v>
      </c>
    </row>
    <row r="2092" spans="1:65" x14ac:dyDescent="0.25">
      <c r="A2092" s="55" t="s">
        <v>750</v>
      </c>
      <c r="B2092" s="55" t="s">
        <v>750</v>
      </c>
      <c r="C2092" s="60">
        <v>30566.477438061898</v>
      </c>
      <c r="BL2092">
        <v>7.9964787350000002</v>
      </c>
    </row>
    <row r="2093" spans="1:65" x14ac:dyDescent="0.25">
      <c r="A2093" s="55" t="s">
        <v>750</v>
      </c>
      <c r="B2093" s="55" t="s">
        <v>750</v>
      </c>
      <c r="C2093" s="60">
        <v>30575.0777945888</v>
      </c>
      <c r="BL2093">
        <v>9.1610522410000002</v>
      </c>
    </row>
    <row r="2094" spans="1:65" x14ac:dyDescent="0.25">
      <c r="A2094" s="55" t="s">
        <v>750</v>
      </c>
      <c r="B2094" s="55" t="s">
        <v>750</v>
      </c>
      <c r="C2094" s="60">
        <v>30585.339888697701</v>
      </c>
      <c r="BL2094">
        <v>10.30700358</v>
      </c>
    </row>
    <row r="2095" spans="1:65" x14ac:dyDescent="0.25">
      <c r="A2095" s="55" t="s">
        <v>750</v>
      </c>
      <c r="B2095" s="55" t="s">
        <v>750</v>
      </c>
      <c r="C2095" s="60"/>
      <c r="D2095" s="21">
        <v>30484</v>
      </c>
      <c r="E2095" s="21"/>
      <c r="F2095" t="s">
        <v>746</v>
      </c>
      <c r="AT2095" s="48" t="s">
        <v>50</v>
      </c>
      <c r="AU2095" s="48">
        <v>74</v>
      </c>
      <c r="AV2095" s="48">
        <v>87</v>
      </c>
      <c r="AW2095">
        <v>102</v>
      </c>
      <c r="AX2095">
        <v>108</v>
      </c>
      <c r="AY2095">
        <v>116</v>
      </c>
      <c r="AZ2095">
        <v>158</v>
      </c>
      <c r="BM2095">
        <v>10.307003582121901</v>
      </c>
    </row>
    <row r="2096" spans="1:65" x14ac:dyDescent="0.25">
      <c r="A2096" s="55" t="s">
        <v>754</v>
      </c>
      <c r="B2096" s="55" t="s">
        <v>754</v>
      </c>
      <c r="C2096" s="60">
        <v>30592.613630788601</v>
      </c>
    </row>
    <row r="2097" spans="1:65" x14ac:dyDescent="0.25">
      <c r="A2097" s="55" t="s">
        <v>754</v>
      </c>
      <c r="B2097" s="55" t="s">
        <v>754</v>
      </c>
      <c r="C2097" s="60">
        <v>30598.229957999501</v>
      </c>
      <c r="BL2097">
        <v>1.724024934</v>
      </c>
    </row>
    <row r="2098" spans="1:65" x14ac:dyDescent="0.25">
      <c r="A2098" s="55" t="s">
        <v>754</v>
      </c>
      <c r="B2098" s="55" t="s">
        <v>754</v>
      </c>
      <c r="C2098" s="60">
        <v>30606.609401712602</v>
      </c>
      <c r="BL2098">
        <v>3.4804771539999999</v>
      </c>
    </row>
    <row r="2099" spans="1:65" x14ac:dyDescent="0.25">
      <c r="A2099" s="55" t="s">
        <v>754</v>
      </c>
      <c r="B2099" s="55" t="s">
        <v>754</v>
      </c>
      <c r="C2099" s="60">
        <v>30616.8214434847</v>
      </c>
      <c r="BL2099">
        <v>5.4402424160000002</v>
      </c>
    </row>
    <row r="2100" spans="1:65" x14ac:dyDescent="0.25">
      <c r="A2100" s="55" t="s">
        <v>754</v>
      </c>
      <c r="B2100" s="55" t="s">
        <v>754</v>
      </c>
      <c r="C2100" s="60">
        <v>30624.121121786498</v>
      </c>
      <c r="BL2100">
        <v>6.7528803970000002</v>
      </c>
    </row>
    <row r="2101" spans="1:65" x14ac:dyDescent="0.25">
      <c r="A2101" s="55" t="s">
        <v>754</v>
      </c>
      <c r="B2101" s="55" t="s">
        <v>754</v>
      </c>
      <c r="C2101" s="60">
        <v>30630.3171460618</v>
      </c>
      <c r="BL2101">
        <v>8.0101153279999995</v>
      </c>
    </row>
    <row r="2102" spans="1:65" x14ac:dyDescent="0.25">
      <c r="A2102" s="55" t="s">
        <v>754</v>
      </c>
      <c r="B2102" s="55" t="s">
        <v>754</v>
      </c>
      <c r="C2102" s="60">
        <v>30637.6247872354</v>
      </c>
      <c r="BL2102">
        <v>9.1932829129999991</v>
      </c>
    </row>
    <row r="2103" spans="1:65" x14ac:dyDescent="0.25">
      <c r="A2103" s="55" t="s">
        <v>754</v>
      </c>
      <c r="B2103" s="55" t="s">
        <v>754</v>
      </c>
      <c r="C2103" s="60">
        <v>30644.721753573202</v>
      </c>
      <c r="BL2103">
        <v>10.801867270000001</v>
      </c>
    </row>
    <row r="2104" spans="1:65" x14ac:dyDescent="0.25">
      <c r="A2104" s="55" t="s">
        <v>754</v>
      </c>
      <c r="B2104" s="55" t="s">
        <v>754</v>
      </c>
      <c r="C2104" s="60"/>
      <c r="D2104" s="21">
        <v>30582</v>
      </c>
      <c r="E2104" s="21"/>
      <c r="F2104" t="s">
        <v>746</v>
      </c>
      <c r="AT2104" s="48" t="s">
        <v>50</v>
      </c>
      <c r="AU2104" s="48">
        <v>59</v>
      </c>
      <c r="AV2104" s="48">
        <v>62</v>
      </c>
      <c r="AX2104">
        <v>71</v>
      </c>
      <c r="AY2104">
        <v>78</v>
      </c>
      <c r="AZ2104">
        <v>109</v>
      </c>
      <c r="BM2104">
        <v>7.9545577961242602</v>
      </c>
    </row>
    <row r="2105" spans="1:65" x14ac:dyDescent="0.25">
      <c r="A2105" s="55" t="s">
        <v>762</v>
      </c>
      <c r="B2105" s="55" t="s">
        <v>762</v>
      </c>
      <c r="C2105" s="60"/>
      <c r="D2105" s="21"/>
      <c r="E2105" s="21"/>
      <c r="AT2105" s="48" t="s">
        <v>50</v>
      </c>
      <c r="AU2105" s="48">
        <v>54</v>
      </c>
      <c r="AV2105" s="48">
        <v>67</v>
      </c>
      <c r="AX2105">
        <v>84</v>
      </c>
      <c r="AY2105">
        <v>91</v>
      </c>
      <c r="AZ2105">
        <v>124</v>
      </c>
    </row>
    <row r="2106" spans="1:65" x14ac:dyDescent="0.25">
      <c r="A2106" s="55" t="s">
        <v>758</v>
      </c>
      <c r="B2106" s="55" t="s">
        <v>758</v>
      </c>
      <c r="C2106" s="60"/>
      <c r="D2106" s="21"/>
      <c r="E2106" s="21"/>
      <c r="AT2106" s="48" t="s">
        <v>50</v>
      </c>
      <c r="AU2106" s="48">
        <v>86</v>
      </c>
      <c r="AV2106" s="48">
        <v>106</v>
      </c>
      <c r="AX2106">
        <v>147</v>
      </c>
      <c r="AY2106">
        <v>155</v>
      </c>
      <c r="AZ2106">
        <v>193</v>
      </c>
    </row>
    <row r="2107" spans="1:65" x14ac:dyDescent="0.25">
      <c r="A2107" s="55" t="s">
        <v>756</v>
      </c>
      <c r="B2107" s="55" t="s">
        <v>756</v>
      </c>
      <c r="C2107" s="60"/>
      <c r="D2107" s="21"/>
      <c r="E2107" s="21"/>
      <c r="AT2107" s="48" t="s">
        <v>50</v>
      </c>
      <c r="AU2107" s="48">
        <v>70</v>
      </c>
      <c r="AV2107" s="48">
        <v>88</v>
      </c>
      <c r="AX2107">
        <v>159</v>
      </c>
      <c r="AY2107">
        <v>172</v>
      </c>
      <c r="AZ2107">
        <v>215</v>
      </c>
    </row>
    <row r="2108" spans="1:65" x14ac:dyDescent="0.25">
      <c r="A2108" s="55" t="s">
        <v>760</v>
      </c>
      <c r="B2108" s="55" t="s">
        <v>760</v>
      </c>
      <c r="C2108" s="60"/>
      <c r="D2108" s="21"/>
      <c r="E2108" s="21"/>
      <c r="AT2108" s="48" t="s">
        <v>50</v>
      </c>
      <c r="AU2108" s="48">
        <v>77</v>
      </c>
      <c r="AV2108" s="48">
        <v>98</v>
      </c>
      <c r="AX2108">
        <v>120</v>
      </c>
      <c r="AY2108">
        <v>131</v>
      </c>
      <c r="AZ2108">
        <v>166</v>
      </c>
    </row>
    <row r="2109" spans="1:65" x14ac:dyDescent="0.25">
      <c r="A2109" s="55" t="s">
        <v>764</v>
      </c>
      <c r="B2109" s="55" t="s">
        <v>764</v>
      </c>
      <c r="C2109" s="60"/>
      <c r="D2109" s="21"/>
      <c r="E2109" s="21"/>
      <c r="AT2109" s="48" t="s">
        <v>50</v>
      </c>
      <c r="AU2109" s="48">
        <v>43</v>
      </c>
      <c r="AV2109" s="48">
        <v>56</v>
      </c>
      <c r="AX2109">
        <v>69</v>
      </c>
      <c r="AY2109">
        <v>75</v>
      </c>
      <c r="AZ2109">
        <v>101</v>
      </c>
    </row>
    <row r="2110" spans="1:65" x14ac:dyDescent="0.25">
      <c r="A2110" s="55" t="s">
        <v>761</v>
      </c>
      <c r="B2110" s="55" t="s">
        <v>761</v>
      </c>
      <c r="C2110" s="60"/>
      <c r="D2110" s="21"/>
      <c r="E2110" s="21"/>
      <c r="AT2110" s="48" t="s">
        <v>50</v>
      </c>
      <c r="AU2110" s="48">
        <v>65</v>
      </c>
      <c r="AV2110" s="48">
        <v>72</v>
      </c>
      <c r="AX2110">
        <v>88</v>
      </c>
      <c r="AY2110">
        <v>95</v>
      </c>
      <c r="AZ2110">
        <v>129</v>
      </c>
    </row>
    <row r="2111" spans="1:65" x14ac:dyDescent="0.25">
      <c r="A2111" s="55" t="s">
        <v>757</v>
      </c>
      <c r="B2111" s="55" t="s">
        <v>757</v>
      </c>
      <c r="C2111" s="60"/>
      <c r="D2111" s="21"/>
      <c r="E2111" s="21"/>
      <c r="AT2111" s="48" t="s">
        <v>50</v>
      </c>
      <c r="AU2111" s="48">
        <v>93</v>
      </c>
      <c r="AV2111" s="48">
        <v>104</v>
      </c>
      <c r="AX2111">
        <v>136</v>
      </c>
      <c r="AY2111">
        <v>144</v>
      </c>
      <c r="AZ2111">
        <v>187</v>
      </c>
    </row>
    <row r="2112" spans="1:65" x14ac:dyDescent="0.25">
      <c r="A2112" s="55" t="s">
        <v>755</v>
      </c>
      <c r="B2112" s="55" t="s">
        <v>755</v>
      </c>
      <c r="C2112" s="60"/>
      <c r="D2112" s="21"/>
      <c r="E2112" s="21"/>
      <c r="AT2112" s="48" t="s">
        <v>50</v>
      </c>
      <c r="AU2112" s="48">
        <v>89</v>
      </c>
      <c r="AV2112" s="48">
        <v>108</v>
      </c>
      <c r="AX2112">
        <v>152</v>
      </c>
      <c r="AY2112">
        <v>165</v>
      </c>
      <c r="AZ2112">
        <v>210</v>
      </c>
    </row>
    <row r="2113" spans="1:65" x14ac:dyDescent="0.25">
      <c r="A2113" s="55" t="s">
        <v>759</v>
      </c>
      <c r="B2113" s="55" t="s">
        <v>759</v>
      </c>
      <c r="C2113" s="60"/>
      <c r="D2113" s="21"/>
      <c r="E2113" s="21"/>
      <c r="AT2113" s="48" t="s">
        <v>50</v>
      </c>
      <c r="AU2113" s="48">
        <v>76</v>
      </c>
      <c r="AV2113" s="48">
        <v>93</v>
      </c>
      <c r="AX2113">
        <v>111</v>
      </c>
      <c r="AY2113">
        <v>119</v>
      </c>
      <c r="AZ2113">
        <v>161</v>
      </c>
    </row>
    <row r="2114" spans="1:65" x14ac:dyDescent="0.25">
      <c r="A2114" s="55" t="s">
        <v>763</v>
      </c>
      <c r="B2114" s="55" t="s">
        <v>763</v>
      </c>
      <c r="C2114" s="60"/>
      <c r="D2114" s="21"/>
      <c r="E2114" s="21"/>
      <c r="AT2114" s="48" t="s">
        <v>50</v>
      </c>
      <c r="AU2114" s="48"/>
      <c r="AV2114" s="48"/>
    </row>
    <row r="2115" spans="1:65" x14ac:dyDescent="0.25">
      <c r="A2115" s="55" t="s">
        <v>751</v>
      </c>
      <c r="B2115" s="55" t="s">
        <v>751</v>
      </c>
      <c r="C2115" s="60">
        <v>30551.652163410701</v>
      </c>
    </row>
    <row r="2116" spans="1:65" x14ac:dyDescent="0.25">
      <c r="A2116" s="55" t="s">
        <v>751</v>
      </c>
      <c r="B2116" s="55" t="s">
        <v>751</v>
      </c>
      <c r="C2116" s="60">
        <v>30557.479165457298</v>
      </c>
      <c r="BL2116">
        <v>1.3017258970000001</v>
      </c>
    </row>
    <row r="2117" spans="1:65" x14ac:dyDescent="0.25">
      <c r="A2117" s="55" t="s">
        <v>751</v>
      </c>
      <c r="B2117" s="55" t="s">
        <v>751</v>
      </c>
      <c r="C2117" s="60">
        <v>30575.2061105795</v>
      </c>
      <c r="BL2117">
        <v>4.0747292809999998</v>
      </c>
    </row>
    <row r="2118" spans="1:65" x14ac:dyDescent="0.25">
      <c r="A2118" s="55" t="s">
        <v>751</v>
      </c>
      <c r="B2118" s="55" t="s">
        <v>751</v>
      </c>
      <c r="C2118" s="60">
        <v>30586.166434786799</v>
      </c>
      <c r="BL2118">
        <v>5.8679764289999996</v>
      </c>
    </row>
    <row r="2119" spans="1:65" x14ac:dyDescent="0.25">
      <c r="A2119" s="55" t="s">
        <v>751</v>
      </c>
      <c r="B2119" s="55" t="s">
        <v>751</v>
      </c>
      <c r="C2119" s="60">
        <v>30594.738352486002</v>
      </c>
      <c r="BL2119">
        <v>7.4949442079999997</v>
      </c>
    </row>
    <row r="2120" spans="1:65" x14ac:dyDescent="0.25">
      <c r="A2120" s="55" t="s">
        <v>751</v>
      </c>
      <c r="B2120" s="55" t="s">
        <v>751</v>
      </c>
      <c r="C2120" s="60">
        <v>30602.9856125279</v>
      </c>
      <c r="BL2120">
        <v>8.4006050099999996</v>
      </c>
    </row>
    <row r="2121" spans="1:65" x14ac:dyDescent="0.25">
      <c r="A2121" s="55" t="s">
        <v>751</v>
      </c>
      <c r="B2121" s="55" t="s">
        <v>751</v>
      </c>
      <c r="C2121" s="60"/>
      <c r="D2121" s="21">
        <v>30539</v>
      </c>
      <c r="E2121" s="21"/>
      <c r="F2121" t="s">
        <v>744</v>
      </c>
      <c r="AT2121" s="48" t="s">
        <v>50</v>
      </c>
      <c r="AU2121" s="48">
        <v>45</v>
      </c>
      <c r="AV2121" s="48">
        <v>56</v>
      </c>
      <c r="AW2121">
        <v>65</v>
      </c>
      <c r="AX2121">
        <v>69</v>
      </c>
      <c r="AY2121">
        <v>79</v>
      </c>
      <c r="AZ2121">
        <v>113</v>
      </c>
      <c r="BM2121">
        <v>8.4006050097277107</v>
      </c>
    </row>
    <row r="2122" spans="1:65" x14ac:dyDescent="0.25">
      <c r="A2122" s="55" t="s">
        <v>747</v>
      </c>
      <c r="B2122" s="55" t="s">
        <v>747</v>
      </c>
      <c r="C2122" s="60">
        <v>30457.923929997902</v>
      </c>
    </row>
    <row r="2123" spans="1:65" x14ac:dyDescent="0.25">
      <c r="A2123" s="55" t="s">
        <v>747</v>
      </c>
      <c r="B2123" s="55" t="s">
        <v>747</v>
      </c>
      <c r="C2123" s="60">
        <v>30469.417311592199</v>
      </c>
      <c r="BL2123">
        <v>2.122238742</v>
      </c>
    </row>
    <row r="2124" spans="1:65" x14ac:dyDescent="0.25">
      <c r="A2124" s="55" t="s">
        <v>747</v>
      </c>
      <c r="B2124" s="55" t="s">
        <v>747</v>
      </c>
      <c r="C2124" s="60">
        <v>30476.755666699701</v>
      </c>
      <c r="BL2124">
        <v>2.8060205119999999</v>
      </c>
    </row>
    <row r="2125" spans="1:65" x14ac:dyDescent="0.25">
      <c r="A2125" s="55" t="s">
        <v>747</v>
      </c>
      <c r="B2125" s="55" t="s">
        <v>747</v>
      </c>
      <c r="C2125" s="60">
        <v>30483.906098033702</v>
      </c>
      <c r="BL2125">
        <v>3.545303638</v>
      </c>
    </row>
    <row r="2126" spans="1:65" x14ac:dyDescent="0.25">
      <c r="A2126" s="55" t="s">
        <v>747</v>
      </c>
      <c r="B2126" s="55" t="s">
        <v>747</v>
      </c>
      <c r="C2126" s="60">
        <v>30497.475741562899</v>
      </c>
      <c r="BL2126">
        <v>4.9129514399999996</v>
      </c>
    </row>
    <row r="2127" spans="1:65" x14ac:dyDescent="0.25">
      <c r="A2127" s="55" t="s">
        <v>747</v>
      </c>
      <c r="B2127" s="55" t="s">
        <v>747</v>
      </c>
      <c r="C2127" s="60">
        <v>30518.584177057601</v>
      </c>
      <c r="BL2127">
        <v>6.7054261750000004</v>
      </c>
    </row>
    <row r="2128" spans="1:65" x14ac:dyDescent="0.25">
      <c r="A2128" s="55" t="s">
        <v>747</v>
      </c>
      <c r="B2128" s="55" t="s">
        <v>747</v>
      </c>
      <c r="C2128" s="60">
        <v>30531.9886478753</v>
      </c>
      <c r="BL2128">
        <v>7.758659916</v>
      </c>
    </row>
    <row r="2129" spans="1:65" x14ac:dyDescent="0.25">
      <c r="A2129" s="55" t="s">
        <v>747</v>
      </c>
      <c r="B2129" s="55" t="s">
        <v>747</v>
      </c>
      <c r="C2129" s="60">
        <v>30545.7632784749</v>
      </c>
      <c r="BL2129">
        <v>8.7933697970000004</v>
      </c>
    </row>
    <row r="2130" spans="1:65" x14ac:dyDescent="0.25">
      <c r="A2130" s="55" t="s">
        <v>747</v>
      </c>
      <c r="B2130" s="55" t="s">
        <v>747</v>
      </c>
      <c r="C2130" s="60">
        <v>30557.176803840899</v>
      </c>
      <c r="BL2130">
        <v>9.2179018090000007</v>
      </c>
    </row>
    <row r="2131" spans="1:65" x14ac:dyDescent="0.25">
      <c r="A2131" s="55" t="s">
        <v>747</v>
      </c>
      <c r="B2131" s="55" t="s">
        <v>747</v>
      </c>
      <c r="C2131" s="60"/>
      <c r="D2131" s="21">
        <v>30448</v>
      </c>
      <c r="E2131" s="21"/>
      <c r="F2131" t="s">
        <v>744</v>
      </c>
      <c r="AT2131" s="48" t="s">
        <v>50</v>
      </c>
      <c r="AU2131" s="48">
        <v>63</v>
      </c>
      <c r="AV2131" s="48">
        <v>76</v>
      </c>
      <c r="AW2131">
        <v>110</v>
      </c>
      <c r="AX2131">
        <v>112</v>
      </c>
      <c r="AY2131">
        <v>129</v>
      </c>
      <c r="AZ2131">
        <v>175</v>
      </c>
      <c r="BM2131">
        <v>9.2179018090371301</v>
      </c>
    </row>
    <row r="2132" spans="1:65" x14ac:dyDescent="0.25">
      <c r="A2132" s="55" t="s">
        <v>743</v>
      </c>
      <c r="B2132" s="55" t="s">
        <v>743</v>
      </c>
      <c r="C2132" s="60">
        <v>30428.031991925702</v>
      </c>
    </row>
    <row r="2133" spans="1:65" x14ac:dyDescent="0.25">
      <c r="A2133" s="55" t="s">
        <v>743</v>
      </c>
      <c r="B2133" s="55" t="s">
        <v>743</v>
      </c>
      <c r="C2133" s="60">
        <v>30434.597038429602</v>
      </c>
      <c r="BL2133">
        <v>1.2740875700000001</v>
      </c>
    </row>
    <row r="2134" spans="1:65" x14ac:dyDescent="0.25">
      <c r="A2134" s="55" t="s">
        <v>743</v>
      </c>
      <c r="B2134" s="55" t="s">
        <v>743</v>
      </c>
      <c r="C2134" s="60">
        <v>30441.695142320499</v>
      </c>
      <c r="BL2134">
        <v>2.8641761589999999</v>
      </c>
    </row>
    <row r="2135" spans="1:65" x14ac:dyDescent="0.25">
      <c r="A2135" s="55" t="s">
        <v>743</v>
      </c>
      <c r="B2135" s="55" t="s">
        <v>743</v>
      </c>
      <c r="C2135" s="60">
        <v>30448.805759295599</v>
      </c>
      <c r="BL2135">
        <v>4.2508112669999996</v>
      </c>
    </row>
    <row r="2136" spans="1:65" x14ac:dyDescent="0.25">
      <c r="A2136" s="55" t="s">
        <v>743</v>
      </c>
      <c r="B2136" s="55" t="s">
        <v>743</v>
      </c>
      <c r="C2136" s="60">
        <v>30455.367393140201</v>
      </c>
      <c r="BL2136">
        <v>5.5635054239999997</v>
      </c>
    </row>
    <row r="2137" spans="1:65" x14ac:dyDescent="0.25">
      <c r="A2137" s="55" t="s">
        <v>743</v>
      </c>
      <c r="B2137" s="55" t="s">
        <v>743</v>
      </c>
      <c r="C2137" s="60">
        <v>30462.875471171701</v>
      </c>
      <c r="BL2137">
        <v>6.487718171</v>
      </c>
    </row>
    <row r="2138" spans="1:65" x14ac:dyDescent="0.25">
      <c r="A2138" s="55" t="s">
        <v>743</v>
      </c>
      <c r="B2138" s="55" t="s">
        <v>743</v>
      </c>
      <c r="C2138" s="60">
        <v>30468.9472746475</v>
      </c>
      <c r="BL2138">
        <v>6.7646912879999999</v>
      </c>
    </row>
    <row r="2139" spans="1:65" x14ac:dyDescent="0.25">
      <c r="A2139" s="55" t="s">
        <v>743</v>
      </c>
      <c r="B2139" s="55" t="s">
        <v>743</v>
      </c>
      <c r="C2139" s="60">
        <v>30476.4735535287</v>
      </c>
      <c r="BL2139">
        <v>7.3929717009999996</v>
      </c>
    </row>
    <row r="2140" spans="1:65" x14ac:dyDescent="0.25">
      <c r="A2140" s="55" t="s">
        <v>743</v>
      </c>
      <c r="B2140" s="55" t="s">
        <v>743</v>
      </c>
      <c r="C2140" s="60">
        <v>30490.265247424799</v>
      </c>
      <c r="BL2140">
        <v>8.1502450189999998</v>
      </c>
    </row>
    <row r="2141" spans="1:65" x14ac:dyDescent="0.25">
      <c r="A2141" s="55" t="s">
        <v>743</v>
      </c>
      <c r="B2141" s="55" t="s">
        <v>743</v>
      </c>
      <c r="C2141" s="60">
        <v>30504.260790838202</v>
      </c>
      <c r="BL2141">
        <v>8.5930761869999994</v>
      </c>
    </row>
    <row r="2142" spans="1:65" x14ac:dyDescent="0.25">
      <c r="A2142" s="55" t="s">
        <v>743</v>
      </c>
      <c r="B2142" s="55" t="s">
        <v>743</v>
      </c>
      <c r="C2142" s="60"/>
      <c r="D2142" s="21">
        <v>30421</v>
      </c>
      <c r="E2142" s="21"/>
      <c r="F2142" t="s">
        <v>744</v>
      </c>
      <c r="AT2142" s="48" t="s">
        <v>50</v>
      </c>
      <c r="AU2142" s="48">
        <v>37</v>
      </c>
      <c r="AV2142" s="48">
        <v>46</v>
      </c>
      <c r="AW2142">
        <v>84</v>
      </c>
      <c r="AX2142">
        <v>101</v>
      </c>
      <c r="AY2142" s="25">
        <v>136</v>
      </c>
      <c r="AZ2142">
        <v>192</v>
      </c>
      <c r="BM2142">
        <v>8.5930761870343293</v>
      </c>
    </row>
    <row r="2143" spans="1:65" x14ac:dyDescent="0.25">
      <c r="A2143" s="55" t="s">
        <v>749</v>
      </c>
      <c r="B2143" s="55" t="s">
        <v>749</v>
      </c>
      <c r="C2143" s="60">
        <v>30499.067633383998</v>
      </c>
    </row>
    <row r="2144" spans="1:65" x14ac:dyDescent="0.25">
      <c r="A2144" s="55" t="s">
        <v>749</v>
      </c>
      <c r="B2144" s="55" t="s">
        <v>749</v>
      </c>
      <c r="C2144" s="60">
        <v>30518.8617400162</v>
      </c>
      <c r="BL2144">
        <v>2.1924580699999998</v>
      </c>
    </row>
    <row r="2145" spans="1:65" x14ac:dyDescent="0.25">
      <c r="A2145" s="55" t="s">
        <v>749</v>
      </c>
      <c r="B2145" s="55" t="s">
        <v>749</v>
      </c>
      <c r="C2145" s="60">
        <v>30531.679688450899</v>
      </c>
      <c r="BL2145">
        <v>3.7821112989999999</v>
      </c>
    </row>
    <row r="2146" spans="1:65" x14ac:dyDescent="0.25">
      <c r="A2146" s="55" t="s">
        <v>749</v>
      </c>
      <c r="B2146" s="55" t="s">
        <v>749</v>
      </c>
      <c r="C2146" s="60">
        <v>30545.961212715902</v>
      </c>
      <c r="BL2146">
        <v>5.5751056569999999</v>
      </c>
    </row>
    <row r="2147" spans="1:65" x14ac:dyDescent="0.25">
      <c r="A2147" s="55" t="s">
        <v>749</v>
      </c>
      <c r="B2147" s="55" t="s">
        <v>749</v>
      </c>
      <c r="C2147" s="60">
        <v>30556.7836654864</v>
      </c>
      <c r="BL2147">
        <v>6.61004024</v>
      </c>
    </row>
    <row r="2148" spans="1:65" x14ac:dyDescent="0.25">
      <c r="A2148" s="55" t="s">
        <v>749</v>
      </c>
      <c r="B2148" s="55" t="s">
        <v>749</v>
      </c>
      <c r="C2148" s="60">
        <v>30566.505876889601</v>
      </c>
      <c r="BL2148">
        <v>7.534084462</v>
      </c>
    </row>
    <row r="2149" spans="1:65" x14ac:dyDescent="0.25">
      <c r="A2149" s="55" t="s">
        <v>749</v>
      </c>
      <c r="B2149" s="55" t="s">
        <v>749</v>
      </c>
      <c r="C2149" s="60">
        <v>30574.963811767298</v>
      </c>
      <c r="BL2149">
        <v>8.0143284880000003</v>
      </c>
    </row>
    <row r="2150" spans="1:65" x14ac:dyDescent="0.25">
      <c r="A2150" s="55" t="s">
        <v>749</v>
      </c>
      <c r="B2150" s="55" t="s">
        <v>749</v>
      </c>
      <c r="C2150" s="60"/>
      <c r="D2150" s="21">
        <v>30484</v>
      </c>
      <c r="E2150" s="21"/>
      <c r="F2150" t="s">
        <v>744</v>
      </c>
      <c r="AT2150" s="48" t="s">
        <v>50</v>
      </c>
      <c r="AU2150" s="48">
        <v>58</v>
      </c>
      <c r="AV2150" s="48">
        <v>76</v>
      </c>
      <c r="AW2150">
        <v>92</v>
      </c>
      <c r="AX2150">
        <v>98</v>
      </c>
      <c r="AY2150">
        <v>108</v>
      </c>
      <c r="AZ2150">
        <v>151</v>
      </c>
      <c r="BM2150">
        <v>8.0143284878876297</v>
      </c>
    </row>
    <row r="2151" spans="1:65" x14ac:dyDescent="0.25">
      <c r="A2151" s="55" t="s">
        <v>753</v>
      </c>
      <c r="B2151" s="55" t="s">
        <v>753</v>
      </c>
      <c r="C2151" s="60">
        <v>30592.430257227399</v>
      </c>
    </row>
    <row r="2152" spans="1:65" x14ac:dyDescent="0.25">
      <c r="A2152" s="55" t="s">
        <v>753</v>
      </c>
      <c r="B2152" s="55" t="s">
        <v>753</v>
      </c>
      <c r="C2152" s="60">
        <v>30598.7857664486</v>
      </c>
      <c r="BL2152">
        <v>1.686991261</v>
      </c>
    </row>
    <row r="2153" spans="1:65" x14ac:dyDescent="0.25">
      <c r="A2153" s="55" t="s">
        <v>753</v>
      </c>
      <c r="B2153" s="55" t="s">
        <v>753</v>
      </c>
      <c r="C2153" s="60">
        <v>30606.975011281898</v>
      </c>
      <c r="BL2153">
        <v>3.5359363789999998</v>
      </c>
    </row>
    <row r="2154" spans="1:65" x14ac:dyDescent="0.25">
      <c r="A2154" s="55" t="s">
        <v>753</v>
      </c>
      <c r="B2154" s="55" t="s">
        <v>753</v>
      </c>
      <c r="C2154" s="60">
        <v>30616.6244192862</v>
      </c>
      <c r="BL2154">
        <v>5.6437099399999999</v>
      </c>
    </row>
    <row r="2155" spans="1:65" x14ac:dyDescent="0.25">
      <c r="A2155" s="55" t="s">
        <v>753</v>
      </c>
      <c r="B2155" s="55" t="s">
        <v>753</v>
      </c>
      <c r="C2155" s="60">
        <v>30623.919547375601</v>
      </c>
      <c r="BL2155">
        <v>7.0303310049999999</v>
      </c>
    </row>
    <row r="2156" spans="1:65" x14ac:dyDescent="0.25">
      <c r="A2156" s="55" t="s">
        <v>753</v>
      </c>
      <c r="B2156" s="55" t="s">
        <v>753</v>
      </c>
      <c r="C2156" s="60">
        <v>30631.243114292702</v>
      </c>
      <c r="BL2156">
        <v>7.9545577959999996</v>
      </c>
    </row>
    <row r="2157" spans="1:65" x14ac:dyDescent="0.25">
      <c r="A2157" s="55" t="s">
        <v>753</v>
      </c>
      <c r="B2157" s="55" t="s">
        <v>753</v>
      </c>
      <c r="C2157" s="60"/>
      <c r="D2157" s="21">
        <v>30581</v>
      </c>
      <c r="E2157" s="21"/>
      <c r="F2157" t="s">
        <v>744</v>
      </c>
      <c r="AT2157" s="48" t="s">
        <v>50</v>
      </c>
      <c r="AU2157" s="48">
        <v>32</v>
      </c>
      <c r="AV2157" s="48">
        <v>40</v>
      </c>
      <c r="AX2157">
        <v>55</v>
      </c>
      <c r="AY2157">
        <v>65</v>
      </c>
      <c r="AZ2157">
        <v>92</v>
      </c>
      <c r="BM2157">
        <v>10.8018672723629</v>
      </c>
    </row>
    <row r="2158" spans="1:65" x14ac:dyDescent="0.25">
      <c r="A2158" s="55" t="s">
        <v>769</v>
      </c>
      <c r="B2158" s="55" t="s">
        <v>769</v>
      </c>
      <c r="C2158" s="60"/>
      <c r="D2158" s="21">
        <v>30820</v>
      </c>
      <c r="E2158" s="21"/>
      <c r="F2158" t="s">
        <v>746</v>
      </c>
      <c r="AT2158" s="48" t="s">
        <v>50</v>
      </c>
      <c r="AY2158">
        <v>140</v>
      </c>
    </row>
    <row r="2159" spans="1:65" x14ac:dyDescent="0.25">
      <c r="A2159" s="55" t="s">
        <v>770</v>
      </c>
      <c r="B2159" s="55" t="s">
        <v>770</v>
      </c>
      <c r="C2159" s="60"/>
      <c r="D2159" s="21">
        <v>30866</v>
      </c>
      <c r="E2159" s="21"/>
      <c r="F2159" t="s">
        <v>746</v>
      </c>
      <c r="AT2159" s="48" t="s">
        <v>50</v>
      </c>
      <c r="AY2159">
        <v>116</v>
      </c>
    </row>
    <row r="2160" spans="1:65" x14ac:dyDescent="0.25">
      <c r="A2160" s="55" t="s">
        <v>765</v>
      </c>
      <c r="B2160" s="55" t="s">
        <v>765</v>
      </c>
      <c r="C2160" s="60"/>
      <c r="D2160" s="21">
        <v>30820</v>
      </c>
      <c r="E2160" s="21"/>
      <c r="F2160" t="s">
        <v>167</v>
      </c>
      <c r="AT2160" s="48" t="s">
        <v>50</v>
      </c>
      <c r="AY2160">
        <v>139</v>
      </c>
    </row>
    <row r="2161" spans="1:63" x14ac:dyDescent="0.25">
      <c r="A2161" s="55" t="s">
        <v>766</v>
      </c>
      <c r="B2161" s="55" t="s">
        <v>766</v>
      </c>
      <c r="C2161" s="60"/>
      <c r="D2161" s="21">
        <v>30866</v>
      </c>
      <c r="E2161" s="21"/>
      <c r="F2161" t="s">
        <v>167</v>
      </c>
      <c r="AT2161" s="48" t="s">
        <v>50</v>
      </c>
      <c r="AY2161">
        <v>113</v>
      </c>
    </row>
    <row r="2162" spans="1:63" x14ac:dyDescent="0.25">
      <c r="A2162" s="55" t="s">
        <v>767</v>
      </c>
      <c r="B2162" s="55" t="s">
        <v>767</v>
      </c>
      <c r="C2162" s="60"/>
      <c r="D2162" s="21">
        <v>30820</v>
      </c>
      <c r="E2162" s="21"/>
      <c r="F2162" t="s">
        <v>744</v>
      </c>
      <c r="AT2162" s="48" t="s">
        <v>50</v>
      </c>
      <c r="AY2162">
        <v>130</v>
      </c>
    </row>
    <row r="2163" spans="1:63" x14ac:dyDescent="0.25">
      <c r="A2163" s="55" t="s">
        <v>768</v>
      </c>
      <c r="B2163" s="55" t="s">
        <v>768</v>
      </c>
      <c r="C2163" s="60"/>
      <c r="D2163" s="21">
        <v>30866</v>
      </c>
      <c r="E2163" s="21"/>
      <c r="F2163" t="s">
        <v>744</v>
      </c>
      <c r="AT2163" s="48" t="s">
        <v>50</v>
      </c>
      <c r="AY2163">
        <v>106</v>
      </c>
    </row>
    <row r="2164" spans="1:63" x14ac:dyDescent="0.25">
      <c r="A2164" s="3" t="s">
        <v>234</v>
      </c>
      <c r="B2164" s="3" t="s">
        <v>234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50</v>
      </c>
      <c r="BK2164">
        <v>215.52570072615001</v>
      </c>
    </row>
    <row r="2165" spans="1:63" x14ac:dyDescent="0.25">
      <c r="A2165" s="3" t="s">
        <v>235</v>
      </c>
      <c r="B2165" s="3" t="s">
        <v>235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50</v>
      </c>
      <c r="BK2165">
        <v>235.384841363102</v>
      </c>
    </row>
    <row r="2166" spans="1:63" x14ac:dyDescent="0.25">
      <c r="A2166" s="3" t="s">
        <v>236</v>
      </c>
      <c r="B2166" s="3" t="s">
        <v>236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50</v>
      </c>
      <c r="BK2166">
        <v>236.48128874609699</v>
      </c>
    </row>
    <row r="2167" spans="1:63" x14ac:dyDescent="0.25">
      <c r="A2167" s="3" t="s">
        <v>237</v>
      </c>
      <c r="B2167" s="3" t="s">
        <v>237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50</v>
      </c>
      <c r="BK2167">
        <v>245.04677099318701</v>
      </c>
    </row>
    <row r="2168" spans="1:63" x14ac:dyDescent="0.25">
      <c r="A2168" s="3" t="s">
        <v>238</v>
      </c>
      <c r="B2168" s="3" t="s">
        <v>238</v>
      </c>
      <c r="C2168" s="4">
        <v>40749</v>
      </c>
      <c r="D2168" s="9"/>
      <c r="E2168" s="9"/>
      <c r="F2168" s="10"/>
      <c r="BA2168">
        <v>0</v>
      </c>
    </row>
    <row r="2169" spans="1:63" x14ac:dyDescent="0.25">
      <c r="A2169" s="3" t="s">
        <v>238</v>
      </c>
      <c r="B2169" s="3" t="s">
        <v>238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25">
      <c r="A2170" s="3" t="s">
        <v>238</v>
      </c>
      <c r="B2170" s="3" t="s">
        <v>238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25">
      <c r="A2171" s="3" t="s">
        <v>238</v>
      </c>
      <c r="B2171" s="3" t="s">
        <v>238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25">
      <c r="A2172" s="3" t="s">
        <v>238</v>
      </c>
      <c r="B2172" s="3" t="s">
        <v>238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50</v>
      </c>
      <c r="BA2172">
        <v>90</v>
      </c>
      <c r="BK2172">
        <v>228.17075448654401</v>
      </c>
    </row>
    <row r="2173" spans="1:63" x14ac:dyDescent="0.25">
      <c r="A2173" s="3" t="s">
        <v>239</v>
      </c>
      <c r="B2173" s="3" t="s">
        <v>239</v>
      </c>
      <c r="C2173" s="4">
        <v>40277</v>
      </c>
      <c r="D2173" s="9"/>
      <c r="E2173" s="9"/>
      <c r="F2173" s="10"/>
      <c r="BA2173">
        <v>30</v>
      </c>
    </row>
    <row r="2174" spans="1:63" x14ac:dyDescent="0.25">
      <c r="A2174" s="3" t="s">
        <v>239</v>
      </c>
      <c r="B2174" s="3" t="s">
        <v>239</v>
      </c>
      <c r="C2174" s="4">
        <v>40304</v>
      </c>
      <c r="D2174" s="9"/>
      <c r="E2174" s="9"/>
      <c r="F2174" s="10"/>
      <c r="BA2174">
        <v>55</v>
      </c>
    </row>
    <row r="2175" spans="1:63" x14ac:dyDescent="0.25">
      <c r="A2175" s="3" t="s">
        <v>239</v>
      </c>
      <c r="B2175" s="3" t="s">
        <v>239</v>
      </c>
      <c r="C2175" s="4">
        <v>40324</v>
      </c>
      <c r="D2175" s="9"/>
      <c r="E2175" s="9"/>
      <c r="F2175" s="10"/>
      <c r="BA2175">
        <v>75</v>
      </c>
    </row>
    <row r="2176" spans="1:63" x14ac:dyDescent="0.25">
      <c r="A2176" s="3" t="s">
        <v>239</v>
      </c>
      <c r="B2176" s="3" t="s">
        <v>239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50</v>
      </c>
      <c r="BA2176">
        <v>90</v>
      </c>
    </row>
    <row r="2177" spans="1:53" x14ac:dyDescent="0.25">
      <c r="A2177" s="3" t="s">
        <v>240</v>
      </c>
      <c r="B2177" s="3" t="s">
        <v>240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50</v>
      </c>
      <c r="BA2177">
        <v>90</v>
      </c>
    </row>
    <row r="2178" spans="1:53" x14ac:dyDescent="0.25">
      <c r="A2178" s="3" t="s">
        <v>241</v>
      </c>
      <c r="B2178" s="3" t="s">
        <v>241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50</v>
      </c>
      <c r="BA2178">
        <v>90</v>
      </c>
    </row>
    <row r="2179" spans="1:53" x14ac:dyDescent="0.25">
      <c r="A2179" s="3" t="s">
        <v>242</v>
      </c>
      <c r="B2179" s="3" t="s">
        <v>242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50</v>
      </c>
      <c r="BA2179">
        <v>90</v>
      </c>
    </row>
    <row r="2180" spans="1:53" x14ac:dyDescent="0.25">
      <c r="A2180" s="3" t="s">
        <v>243</v>
      </c>
      <c r="B2180" s="3" t="s">
        <v>243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50</v>
      </c>
      <c r="BA2180">
        <v>90</v>
      </c>
    </row>
    <row r="2181" spans="1:53" x14ac:dyDescent="0.25">
      <c r="A2181" s="3" t="s">
        <v>244</v>
      </c>
      <c r="B2181" s="3" t="s">
        <v>244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50</v>
      </c>
      <c r="BA2181">
        <v>90</v>
      </c>
    </row>
    <row r="2182" spans="1:53" x14ac:dyDescent="0.25">
      <c r="A2182" s="3" t="s">
        <v>245</v>
      </c>
      <c r="B2182" s="3" t="s">
        <v>245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50</v>
      </c>
      <c r="BA2182">
        <v>90</v>
      </c>
    </row>
    <row r="2183" spans="1:53" x14ac:dyDescent="0.25">
      <c r="A2183" s="3" t="s">
        <v>246</v>
      </c>
      <c r="B2183" s="3" t="s">
        <v>246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50</v>
      </c>
      <c r="BA2183">
        <v>90</v>
      </c>
    </row>
    <row r="2184" spans="1:53" x14ac:dyDescent="0.25">
      <c r="A2184" s="3" t="s">
        <v>247</v>
      </c>
      <c r="B2184" s="3" t="s">
        <v>247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50</v>
      </c>
      <c r="BA2184">
        <v>90</v>
      </c>
    </row>
    <row r="2185" spans="1:53" x14ac:dyDescent="0.25">
      <c r="A2185" s="3" t="s">
        <v>248</v>
      </c>
      <c r="B2185" s="3" t="s">
        <v>248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50</v>
      </c>
      <c r="BA2185">
        <v>90</v>
      </c>
    </row>
    <row r="2186" spans="1:53" x14ac:dyDescent="0.25">
      <c r="A2186" s="3" t="s">
        <v>249</v>
      </c>
      <c r="B2186" s="3" t="s">
        <v>249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50</v>
      </c>
      <c r="BA2186">
        <v>90</v>
      </c>
    </row>
    <row r="2187" spans="1:53" x14ac:dyDescent="0.25">
      <c r="A2187" s="3" t="s">
        <v>250</v>
      </c>
      <c r="B2187" s="3" t="s">
        <v>250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50</v>
      </c>
      <c r="BA2187">
        <v>90</v>
      </c>
    </row>
    <row r="2188" spans="1:53" x14ac:dyDescent="0.25">
      <c r="A2188" s="3" t="s">
        <v>251</v>
      </c>
      <c r="B2188" s="3" t="s">
        <v>251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50</v>
      </c>
      <c r="BA2188">
        <v>90</v>
      </c>
    </row>
    <row r="2189" spans="1:53" x14ac:dyDescent="0.25">
      <c r="A2189" s="3" t="s">
        <v>252</v>
      </c>
      <c r="B2189" s="3" t="s">
        <v>252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50</v>
      </c>
      <c r="BA2189">
        <v>90</v>
      </c>
    </row>
    <row r="2190" spans="1:53" x14ac:dyDescent="0.25">
      <c r="A2190" s="3" t="s">
        <v>253</v>
      </c>
      <c r="B2190" s="3" t="s">
        <v>253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50</v>
      </c>
      <c r="BA2190">
        <v>90</v>
      </c>
    </row>
    <row r="2191" spans="1:53" x14ac:dyDescent="0.25">
      <c r="A2191" s="3" t="s">
        <v>254</v>
      </c>
      <c r="B2191" s="3" t="s">
        <v>254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50</v>
      </c>
      <c r="BA2191">
        <v>90</v>
      </c>
    </row>
    <row r="2192" spans="1:53" x14ac:dyDescent="0.25">
      <c r="A2192" s="3" t="s">
        <v>255</v>
      </c>
      <c r="B2192" s="3" t="s">
        <v>255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50</v>
      </c>
      <c r="BA2192">
        <v>90</v>
      </c>
    </row>
    <row r="2193" spans="1:53" x14ac:dyDescent="0.25">
      <c r="A2193" s="3" t="s">
        <v>256</v>
      </c>
      <c r="B2193" s="3" t="s">
        <v>256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50</v>
      </c>
      <c r="BA2193">
        <v>90</v>
      </c>
    </row>
    <row r="2194" spans="1:53" x14ac:dyDescent="0.25">
      <c r="A2194" s="3" t="s">
        <v>257</v>
      </c>
      <c r="B2194" s="3" t="s">
        <v>257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50</v>
      </c>
      <c r="BA2194">
        <v>90</v>
      </c>
    </row>
    <row r="2195" spans="1:53" x14ac:dyDescent="0.25">
      <c r="A2195" s="3" t="s">
        <v>258</v>
      </c>
      <c r="B2195" s="3" t="s">
        <v>258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50</v>
      </c>
      <c r="BA2195">
        <v>90</v>
      </c>
    </row>
    <row r="2196" spans="1:53" x14ac:dyDescent="0.25">
      <c r="A2196" s="3" t="s">
        <v>259</v>
      </c>
      <c r="B2196" s="3" t="s">
        <v>259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50</v>
      </c>
      <c r="BA2196">
        <v>90</v>
      </c>
    </row>
    <row r="2197" spans="1:53" x14ac:dyDescent="0.25">
      <c r="A2197" s="3" t="s">
        <v>260</v>
      </c>
      <c r="B2197" s="3" t="s">
        <v>260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50</v>
      </c>
      <c r="BA2197">
        <v>90</v>
      </c>
    </row>
    <row r="2198" spans="1:53" x14ac:dyDescent="0.25">
      <c r="A2198" s="3" t="s">
        <v>261</v>
      </c>
      <c r="B2198" s="3" t="s">
        <v>261</v>
      </c>
      <c r="C2198" s="4">
        <v>41015</v>
      </c>
      <c r="D2198" s="9"/>
      <c r="E2198" s="9"/>
      <c r="F2198" s="10"/>
      <c r="BA2198">
        <v>30</v>
      </c>
    </row>
    <row r="2199" spans="1:53" x14ac:dyDescent="0.25">
      <c r="A2199" s="3" t="s">
        <v>261</v>
      </c>
      <c r="B2199" s="3" t="s">
        <v>261</v>
      </c>
      <c r="C2199" s="4">
        <v>41050</v>
      </c>
      <c r="D2199" s="9"/>
      <c r="E2199" s="9"/>
      <c r="F2199" s="10"/>
      <c r="BA2199">
        <v>55</v>
      </c>
    </row>
    <row r="2200" spans="1:53" x14ac:dyDescent="0.25">
      <c r="A2200" s="3" t="s">
        <v>261</v>
      </c>
      <c r="B2200" s="3" t="s">
        <v>261</v>
      </c>
      <c r="C2200" s="4">
        <v>41068</v>
      </c>
      <c r="D2200" s="9"/>
      <c r="E2200" s="9"/>
      <c r="F2200" s="10"/>
      <c r="BA2200">
        <v>75</v>
      </c>
    </row>
    <row r="2201" spans="1:53" x14ac:dyDescent="0.25">
      <c r="A2201" s="3" t="s">
        <v>261</v>
      </c>
      <c r="B2201" s="3" t="s">
        <v>261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50</v>
      </c>
      <c r="BA2201">
        <v>90</v>
      </c>
    </row>
    <row r="2202" spans="1:53" x14ac:dyDescent="0.25">
      <c r="A2202" s="3" t="s">
        <v>262</v>
      </c>
      <c r="B2202" s="3" t="s">
        <v>262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50</v>
      </c>
      <c r="BA2202">
        <v>90</v>
      </c>
    </row>
    <row r="2203" spans="1:53" x14ac:dyDescent="0.25">
      <c r="A2203" s="3" t="s">
        <v>263</v>
      </c>
      <c r="B2203" s="3" t="s">
        <v>263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50</v>
      </c>
      <c r="BA2203">
        <v>90</v>
      </c>
    </row>
    <row r="2204" spans="1:53" x14ac:dyDescent="0.25">
      <c r="A2204" s="3" t="s">
        <v>264</v>
      </c>
      <c r="B2204" s="3" t="s">
        <v>264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50</v>
      </c>
      <c r="BA2204">
        <v>90</v>
      </c>
    </row>
    <row r="2205" spans="1:53" x14ac:dyDescent="0.25">
      <c r="A2205" s="3" t="s">
        <v>265</v>
      </c>
      <c r="B2205" s="3" t="s">
        <v>265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50</v>
      </c>
      <c r="BA2205">
        <v>90</v>
      </c>
    </row>
    <row r="2206" spans="1:53" x14ac:dyDescent="0.25">
      <c r="A2206" s="3" t="s">
        <v>266</v>
      </c>
      <c r="B2206" s="3" t="s">
        <v>266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50</v>
      </c>
      <c r="BA2206">
        <v>90</v>
      </c>
    </row>
    <row r="2207" spans="1:53" x14ac:dyDescent="0.25">
      <c r="A2207" s="3" t="s">
        <v>267</v>
      </c>
      <c r="B2207" s="3" t="s">
        <v>267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50</v>
      </c>
      <c r="BA2207">
        <v>90</v>
      </c>
    </row>
    <row r="2208" spans="1:53" x14ac:dyDescent="0.25">
      <c r="A2208" s="3" t="s">
        <v>268</v>
      </c>
      <c r="B2208" s="3" t="s">
        <v>268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50</v>
      </c>
      <c r="BA2208">
        <v>90</v>
      </c>
    </row>
    <row r="2209" spans="1:53" x14ac:dyDescent="0.25">
      <c r="A2209" s="3" t="s">
        <v>269</v>
      </c>
      <c r="B2209" s="3" t="s">
        <v>269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50</v>
      </c>
      <c r="BA2209">
        <v>90</v>
      </c>
    </row>
    <row r="2210" spans="1:53" x14ac:dyDescent="0.25">
      <c r="A2210" s="3" t="s">
        <v>270</v>
      </c>
      <c r="B2210" s="3" t="s">
        <v>270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50</v>
      </c>
      <c r="BA2210">
        <v>90</v>
      </c>
    </row>
    <row r="2211" spans="1:53" x14ac:dyDescent="0.25">
      <c r="A2211" s="3" t="s">
        <v>271</v>
      </c>
      <c r="B2211" s="3" t="s">
        <v>271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50</v>
      </c>
      <c r="BA2211">
        <v>90</v>
      </c>
    </row>
    <row r="2212" spans="1:53" x14ac:dyDescent="0.25">
      <c r="A2212" s="3" t="s">
        <v>272</v>
      </c>
      <c r="B2212" s="3" t="s">
        <v>272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50</v>
      </c>
      <c r="BA2212">
        <v>90</v>
      </c>
    </row>
    <row r="2213" spans="1:53" x14ac:dyDescent="0.25">
      <c r="A2213" s="3" t="s">
        <v>273</v>
      </c>
      <c r="B2213" s="3" t="s">
        <v>273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50</v>
      </c>
      <c r="BA2213">
        <v>90</v>
      </c>
    </row>
    <row r="2214" spans="1:53" x14ac:dyDescent="0.25">
      <c r="A2214" s="3" t="s">
        <v>274</v>
      </c>
      <c r="B2214" s="3" t="s">
        <v>274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50</v>
      </c>
      <c r="BA2214">
        <v>90</v>
      </c>
    </row>
    <row r="2215" spans="1:53" x14ac:dyDescent="0.25">
      <c r="A2215" s="3" t="s">
        <v>275</v>
      </c>
      <c r="B2215" s="3" t="s">
        <v>275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50</v>
      </c>
      <c r="BA2215">
        <v>90</v>
      </c>
    </row>
    <row r="2216" spans="1:53" x14ac:dyDescent="0.25">
      <c r="A2216" s="3" t="s">
        <v>276</v>
      </c>
      <c r="B2216" s="3" t="s">
        <v>276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50</v>
      </c>
      <c r="BA2216">
        <v>90</v>
      </c>
    </row>
    <row r="2217" spans="1:53" x14ac:dyDescent="0.25">
      <c r="A2217" s="3" t="s">
        <v>277</v>
      </c>
      <c r="B2217" s="3" t="s">
        <v>277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50</v>
      </c>
      <c r="BA2217">
        <v>90</v>
      </c>
    </row>
    <row r="2218" spans="1:53" x14ac:dyDescent="0.25">
      <c r="A2218" s="3" t="s">
        <v>278</v>
      </c>
      <c r="B2218" s="3" t="s">
        <v>278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50</v>
      </c>
      <c r="BA2218">
        <v>90</v>
      </c>
    </row>
    <row r="2219" spans="1:53" x14ac:dyDescent="0.25">
      <c r="A2219" s="3" t="s">
        <v>279</v>
      </c>
      <c r="B2219" s="3" t="s">
        <v>279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50</v>
      </c>
      <c r="BA2219">
        <v>90</v>
      </c>
    </row>
    <row r="2220" spans="1:53" x14ac:dyDescent="0.25">
      <c r="A2220" s="3" t="s">
        <v>280</v>
      </c>
      <c r="B2220" s="3" t="s">
        <v>280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50</v>
      </c>
      <c r="BA2220">
        <v>90</v>
      </c>
    </row>
    <row r="2221" spans="1:53" x14ac:dyDescent="0.25">
      <c r="A2221" s="3" t="s">
        <v>281</v>
      </c>
      <c r="B2221" s="3" t="s">
        <v>281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50</v>
      </c>
      <c r="BA2221">
        <v>90</v>
      </c>
    </row>
    <row r="2222" spans="1:53" x14ac:dyDescent="0.25">
      <c r="A2222" s="3" t="s">
        <v>282</v>
      </c>
      <c r="B2222" s="3" t="s">
        <v>282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50</v>
      </c>
      <c r="BA2222">
        <v>90</v>
      </c>
    </row>
    <row r="2223" spans="1:53" x14ac:dyDescent="0.25">
      <c r="A2223" s="3" t="s">
        <v>283</v>
      </c>
      <c r="B2223" s="3" t="s">
        <v>283</v>
      </c>
      <c r="C2223" s="60">
        <v>33834</v>
      </c>
      <c r="BA2223">
        <v>10</v>
      </c>
    </row>
    <row r="2224" spans="1:53" x14ac:dyDescent="0.25">
      <c r="A2224" s="3" t="s">
        <v>283</v>
      </c>
      <c r="B2224" s="3" t="s">
        <v>283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25">
      <c r="A2225" s="3" t="s">
        <v>283</v>
      </c>
      <c r="B2225" s="3" t="s">
        <v>283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25">
      <c r="A2226" s="3" t="s">
        <v>283</v>
      </c>
      <c r="B2226" s="3" t="s">
        <v>283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25">
      <c r="A2227" s="3" t="s">
        <v>283</v>
      </c>
      <c r="B2227" s="3" t="s">
        <v>283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25">
      <c r="A2228" s="3" t="s">
        <v>283</v>
      </c>
      <c r="B2228" s="3" t="s">
        <v>283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25">
      <c r="A2229" s="3" t="s">
        <v>283</v>
      </c>
      <c r="B2229" s="3" t="s">
        <v>283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25">
      <c r="A2230" s="3" t="s">
        <v>283</v>
      </c>
      <c r="B2230" s="3" t="s">
        <v>283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25">
      <c r="A2231" s="3" t="s">
        <v>283</v>
      </c>
      <c r="B2231" s="3" t="s">
        <v>283</v>
      </c>
      <c r="C2231" s="60">
        <v>33950</v>
      </c>
      <c r="BA2231">
        <v>65</v>
      </c>
    </row>
    <row r="2232" spans="1:63" x14ac:dyDescent="0.25">
      <c r="A2232" s="3" t="s">
        <v>283</v>
      </c>
      <c r="B2232" s="3" t="s">
        <v>283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25">
      <c r="A2233" s="3" t="s">
        <v>283</v>
      </c>
      <c r="B2233" s="3" t="s">
        <v>283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25">
      <c r="A2234" s="3" t="s">
        <v>283</v>
      </c>
      <c r="B2234" s="3" t="s">
        <v>283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25">
      <c r="A2235" s="3" t="s">
        <v>283</v>
      </c>
      <c r="B2235" s="3" t="s">
        <v>283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25">
      <c r="A2236" s="3" t="s">
        <v>283</v>
      </c>
      <c r="B2236" s="3" t="s">
        <v>283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25">
      <c r="A2237" s="3" t="s">
        <v>283</v>
      </c>
      <c r="B2237" s="3" t="s">
        <v>283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25">
      <c r="A2238" s="3" t="s">
        <v>283</v>
      </c>
      <c r="B2238" s="3" t="s">
        <v>283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25">
      <c r="A2239" s="3" t="s">
        <v>283</v>
      </c>
      <c r="B2239" s="3" t="s">
        <v>283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50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25">
      <c r="A2240" s="3" t="s">
        <v>286</v>
      </c>
      <c r="B2240" s="3" t="s">
        <v>286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25">
      <c r="A2241" s="3" t="s">
        <v>286</v>
      </c>
      <c r="B2241" s="3" t="s">
        <v>286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25">
      <c r="A2242" s="3" t="s">
        <v>286</v>
      </c>
      <c r="B2242" s="3" t="s">
        <v>286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25">
      <c r="A2243" s="3" t="s">
        <v>286</v>
      </c>
      <c r="B2243" s="3" t="s">
        <v>286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25">
      <c r="A2244" s="3" t="s">
        <v>286</v>
      </c>
      <c r="B2244" s="3" t="s">
        <v>286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25">
      <c r="A2245" s="3" t="s">
        <v>286</v>
      </c>
      <c r="B2245" s="3" t="s">
        <v>286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25">
      <c r="A2246" s="3" t="s">
        <v>286</v>
      </c>
      <c r="B2246" s="3" t="s">
        <v>286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25">
      <c r="A2247" s="3" t="s">
        <v>286</v>
      </c>
      <c r="B2247" s="3" t="s">
        <v>286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25">
      <c r="A2248" s="3" t="s">
        <v>286</v>
      </c>
      <c r="B2248" s="3" t="s">
        <v>286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25">
      <c r="A2249" s="3" t="s">
        <v>286</v>
      </c>
      <c r="B2249" s="3" t="s">
        <v>286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25">
      <c r="A2250" s="3" t="s">
        <v>286</v>
      </c>
      <c r="B2250" s="3" t="s">
        <v>286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25">
      <c r="A2251" s="3" t="s">
        <v>286</v>
      </c>
      <c r="B2251" s="3" t="s">
        <v>286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25">
      <c r="A2252" s="3" t="s">
        <v>286</v>
      </c>
      <c r="B2252" s="3" t="s">
        <v>286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25">
      <c r="A2253" s="3" t="s">
        <v>286</v>
      </c>
      <c r="B2253" s="3" t="s">
        <v>286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25">
      <c r="A2254" s="3" t="s">
        <v>286</v>
      </c>
      <c r="B2254" s="3" t="s">
        <v>286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50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25">
      <c r="A2255" s="3" t="s">
        <v>284</v>
      </c>
      <c r="B2255" s="3" t="s">
        <v>284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25">
      <c r="A2256" s="3" t="s">
        <v>284</v>
      </c>
      <c r="B2256" s="3" t="s">
        <v>284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25">
      <c r="A2257" s="3" t="s">
        <v>284</v>
      </c>
      <c r="B2257" s="3" t="s">
        <v>284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25">
      <c r="A2258" s="3" t="s">
        <v>284</v>
      </c>
      <c r="B2258" s="3" t="s">
        <v>284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25">
      <c r="A2259" s="3" t="s">
        <v>284</v>
      </c>
      <c r="B2259" s="3" t="s">
        <v>284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25">
      <c r="A2260" s="3" t="s">
        <v>284</v>
      </c>
      <c r="B2260" s="3" t="s">
        <v>284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25">
      <c r="A2261" s="3" t="s">
        <v>284</v>
      </c>
      <c r="B2261" s="3" t="s">
        <v>284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25">
      <c r="A2262" s="3" t="s">
        <v>284</v>
      </c>
      <c r="B2262" s="3" t="s">
        <v>284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25">
      <c r="A2263" s="3" t="s">
        <v>284</v>
      </c>
      <c r="B2263" s="3" t="s">
        <v>284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25">
      <c r="A2264" s="3" t="s">
        <v>284</v>
      </c>
      <c r="B2264" s="3" t="s">
        <v>284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25">
      <c r="A2265" s="3" t="s">
        <v>284</v>
      </c>
      <c r="B2265" s="3" t="s">
        <v>284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25">
      <c r="A2266" s="3" t="s">
        <v>284</v>
      </c>
      <c r="B2266" s="3" t="s">
        <v>284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25">
      <c r="A2267" s="3" t="s">
        <v>284</v>
      </c>
      <c r="B2267" s="3" t="s">
        <v>284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25">
      <c r="A2268" s="3" t="s">
        <v>284</v>
      </c>
      <c r="B2268" s="3" t="s">
        <v>284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25">
      <c r="A2269" s="3" t="s">
        <v>284</v>
      </c>
      <c r="B2269" s="3" t="s">
        <v>284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50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25">
      <c r="A2270" s="55" t="s">
        <v>285</v>
      </c>
      <c r="B2270" s="55" t="s">
        <v>285</v>
      </c>
      <c r="C2270" s="60">
        <v>33878</v>
      </c>
    </row>
    <row r="2271" spans="1:63" x14ac:dyDescent="0.25">
      <c r="A2271" s="55" t="s">
        <v>285</v>
      </c>
      <c r="B2271" s="55" t="s">
        <v>285</v>
      </c>
      <c r="C2271" s="60">
        <v>33878</v>
      </c>
    </row>
    <row r="2272" spans="1:63" x14ac:dyDescent="0.25">
      <c r="A2272" s="55" t="s">
        <v>285</v>
      </c>
      <c r="B2272" s="55" t="s">
        <v>285</v>
      </c>
      <c r="C2272" s="60">
        <v>33878</v>
      </c>
    </row>
    <row r="2273" spans="1:63" x14ac:dyDescent="0.25">
      <c r="A2273" s="55" t="s">
        <v>285</v>
      </c>
      <c r="B2273" s="55" t="s">
        <v>285</v>
      </c>
      <c r="C2273" s="60">
        <v>33883</v>
      </c>
    </row>
    <row r="2274" spans="1:63" x14ac:dyDescent="0.25">
      <c r="A2274" s="55" t="s">
        <v>285</v>
      </c>
      <c r="B2274" s="55" t="s">
        <v>285</v>
      </c>
      <c r="C2274" s="60">
        <v>33883</v>
      </c>
    </row>
    <row r="2275" spans="1:63" x14ac:dyDescent="0.25">
      <c r="A2275" s="55" t="s">
        <v>285</v>
      </c>
      <c r="B2275" s="55" t="s">
        <v>285</v>
      </c>
      <c r="C2275" s="60">
        <v>33883</v>
      </c>
    </row>
    <row r="2276" spans="1:63" x14ac:dyDescent="0.25">
      <c r="A2276" s="3" t="s">
        <v>285</v>
      </c>
      <c r="B2276" s="3" t="s">
        <v>285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25">
      <c r="A2277" s="55" t="s">
        <v>285</v>
      </c>
      <c r="B2277" s="55" t="s">
        <v>285</v>
      </c>
      <c r="C2277" s="60">
        <v>33891</v>
      </c>
    </row>
    <row r="2278" spans="1:63" x14ac:dyDescent="0.25">
      <c r="A2278" s="55" t="s">
        <v>285</v>
      </c>
      <c r="B2278" s="55" t="s">
        <v>285</v>
      </c>
      <c r="C2278" s="60">
        <v>33891</v>
      </c>
    </row>
    <row r="2279" spans="1:63" x14ac:dyDescent="0.25">
      <c r="A2279" s="55" t="s">
        <v>285</v>
      </c>
      <c r="B2279" s="55" t="s">
        <v>285</v>
      </c>
      <c r="C2279" s="60">
        <v>33891</v>
      </c>
    </row>
    <row r="2280" spans="1:63" x14ac:dyDescent="0.25">
      <c r="A2280" s="3" t="s">
        <v>285</v>
      </c>
      <c r="B2280" s="3" t="s">
        <v>285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25">
      <c r="A2281" s="55" t="s">
        <v>285</v>
      </c>
      <c r="B2281" s="55" t="s">
        <v>285</v>
      </c>
      <c r="C2281" s="60">
        <v>33904</v>
      </c>
    </row>
    <row r="2282" spans="1:63" x14ac:dyDescent="0.25">
      <c r="A2282" s="55" t="s">
        <v>285</v>
      </c>
      <c r="B2282" s="55" t="s">
        <v>285</v>
      </c>
      <c r="C2282" s="60">
        <v>33904</v>
      </c>
    </row>
    <row r="2283" spans="1:63" x14ac:dyDescent="0.25">
      <c r="A2283" s="55" t="s">
        <v>285</v>
      </c>
      <c r="B2283" s="55" t="s">
        <v>285</v>
      </c>
      <c r="C2283" s="60">
        <v>33904</v>
      </c>
    </row>
    <row r="2284" spans="1:63" x14ac:dyDescent="0.25">
      <c r="A2284" s="3" t="s">
        <v>285</v>
      </c>
      <c r="B2284" s="3" t="s">
        <v>285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25">
      <c r="A2285" s="55" t="s">
        <v>285</v>
      </c>
      <c r="B2285" s="55" t="s">
        <v>285</v>
      </c>
      <c r="C2285" s="60">
        <v>33912</v>
      </c>
    </row>
    <row r="2286" spans="1:63" x14ac:dyDescent="0.25">
      <c r="A2286" s="55" t="s">
        <v>285</v>
      </c>
      <c r="B2286" s="55" t="s">
        <v>285</v>
      </c>
      <c r="C2286" s="60">
        <v>33912</v>
      </c>
    </row>
    <row r="2287" spans="1:63" x14ac:dyDescent="0.25">
      <c r="A2287" s="55" t="s">
        <v>285</v>
      </c>
      <c r="B2287" s="55" t="s">
        <v>285</v>
      </c>
      <c r="C2287" s="60">
        <v>33912</v>
      </c>
    </row>
    <row r="2288" spans="1:63" x14ac:dyDescent="0.25">
      <c r="A2288" s="55" t="s">
        <v>285</v>
      </c>
      <c r="B2288" s="55" t="s">
        <v>285</v>
      </c>
      <c r="C2288" s="60">
        <v>33919</v>
      </c>
    </row>
    <row r="2289" spans="1:63" x14ac:dyDescent="0.25">
      <c r="A2289" s="55" t="s">
        <v>285</v>
      </c>
      <c r="B2289" s="55" t="s">
        <v>285</v>
      </c>
      <c r="C2289" s="60">
        <v>33919</v>
      </c>
    </row>
    <row r="2290" spans="1:63" x14ac:dyDescent="0.25">
      <c r="A2290" s="55" t="s">
        <v>285</v>
      </c>
      <c r="B2290" s="55" t="s">
        <v>285</v>
      </c>
      <c r="C2290" s="60">
        <v>33919</v>
      </c>
    </row>
    <row r="2291" spans="1:63" x14ac:dyDescent="0.25">
      <c r="A2291" s="3" t="s">
        <v>285</v>
      </c>
      <c r="B2291" s="3" t="s">
        <v>285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25">
      <c r="A2292" s="58" t="s">
        <v>285</v>
      </c>
      <c r="B2292" s="58" t="s">
        <v>285</v>
      </c>
      <c r="C2292" s="60">
        <v>33925</v>
      </c>
      <c r="H2292">
        <f>I2292*200+J2292*200+K2292*200+L2292*200+M2292*200+N2292*400</f>
        <v>329.34666666666664</v>
      </c>
      <c r="I2292" s="44">
        <v>0.125</v>
      </c>
      <c r="J2292" s="44">
        <v>0.18909999999999999</v>
      </c>
      <c r="K2292" s="44">
        <v>0.25033333333333302</v>
      </c>
      <c r="L2292" s="44">
        <v>0.30483333333333301</v>
      </c>
      <c r="M2292" s="44">
        <v>0.305933333333333</v>
      </c>
      <c r="N2292" s="44">
        <v>0.23576666666666701</v>
      </c>
    </row>
    <row r="2293" spans="1:63" x14ac:dyDescent="0.25">
      <c r="A2293" s="55" t="s">
        <v>285</v>
      </c>
      <c r="B2293" s="55" t="s">
        <v>285</v>
      </c>
      <c r="C2293" s="60">
        <v>33925</v>
      </c>
    </row>
    <row r="2294" spans="1:63" x14ac:dyDescent="0.25">
      <c r="A2294" s="55" t="s">
        <v>285</v>
      </c>
      <c r="B2294" s="55" t="s">
        <v>285</v>
      </c>
      <c r="C2294" s="60">
        <v>33925</v>
      </c>
    </row>
    <row r="2295" spans="1:63" x14ac:dyDescent="0.25">
      <c r="A2295" s="55" t="s">
        <v>285</v>
      </c>
      <c r="B2295" s="55" t="s">
        <v>285</v>
      </c>
      <c r="C2295" s="60">
        <v>33925</v>
      </c>
    </row>
    <row r="2296" spans="1:63" x14ac:dyDescent="0.25">
      <c r="A2296" s="3" t="s">
        <v>285</v>
      </c>
      <c r="B2296" s="3" t="s">
        <v>285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25">
      <c r="A2297" s="58" t="s">
        <v>285</v>
      </c>
      <c r="B2297" s="58" t="s">
        <v>285</v>
      </c>
      <c r="C2297" s="60">
        <v>33932</v>
      </c>
      <c r="H2297">
        <f>I2297*200+J2297*200+K2297*200+L2297*200+M2297*200+N2297*400</f>
        <v>328.01061032863845</v>
      </c>
      <c r="I2297" s="44">
        <v>0.16500000000000001</v>
      </c>
      <c r="J2297" s="44">
        <v>0.196582159624413</v>
      </c>
      <c r="K2297" s="44">
        <v>0.24452558685445999</v>
      </c>
      <c r="L2297" s="44">
        <v>0.29990633802816902</v>
      </c>
      <c r="M2297" s="44">
        <v>0.29927605633802801</v>
      </c>
      <c r="N2297" s="44">
        <v>0.21738145539906101</v>
      </c>
    </row>
    <row r="2298" spans="1:63" x14ac:dyDescent="0.25">
      <c r="A2298" s="55" t="s">
        <v>285</v>
      </c>
      <c r="B2298" s="55" t="s">
        <v>285</v>
      </c>
      <c r="C2298" s="60">
        <v>33932</v>
      </c>
    </row>
    <row r="2299" spans="1:63" x14ac:dyDescent="0.25">
      <c r="A2299" s="55" t="s">
        <v>285</v>
      </c>
      <c r="B2299" s="55" t="s">
        <v>285</v>
      </c>
      <c r="C2299" s="60">
        <v>33932</v>
      </c>
    </row>
    <row r="2300" spans="1:63" x14ac:dyDescent="0.25">
      <c r="A2300" s="55" t="s">
        <v>285</v>
      </c>
      <c r="B2300" s="55" t="s">
        <v>285</v>
      </c>
      <c r="C2300" s="60">
        <v>33932</v>
      </c>
    </row>
    <row r="2301" spans="1:63" x14ac:dyDescent="0.25">
      <c r="A2301" s="3" t="s">
        <v>285</v>
      </c>
      <c r="B2301" s="3" t="s">
        <v>285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25">
      <c r="A2302" s="58" t="s">
        <v>285</v>
      </c>
      <c r="B2302" s="58" t="s">
        <v>285</v>
      </c>
      <c r="C2302" s="60">
        <v>33939</v>
      </c>
      <c r="H2302">
        <f>I2302*200+J2302*200+K2302*200+L2302*200+M2302*200+N2302*400</f>
        <v>375.61999999999983</v>
      </c>
      <c r="I2302" s="44">
        <v>0.28799999999999998</v>
      </c>
      <c r="J2302" s="44">
        <v>0.27903333333333302</v>
      </c>
      <c r="K2302" s="44">
        <v>0.27279999999999999</v>
      </c>
      <c r="L2302" s="44">
        <v>0.30649999999999999</v>
      </c>
      <c r="M2302" s="44">
        <v>0.2999</v>
      </c>
      <c r="N2302" s="44">
        <v>0.21593333333333301</v>
      </c>
    </row>
    <row r="2303" spans="1:63" x14ac:dyDescent="0.25">
      <c r="A2303" s="3" t="s">
        <v>285</v>
      </c>
      <c r="B2303" s="3" t="s">
        <v>285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25">
      <c r="A2304" s="58" t="s">
        <v>285</v>
      </c>
      <c r="B2304" s="58" t="s">
        <v>285</v>
      </c>
      <c r="C2304" s="60">
        <v>33946</v>
      </c>
      <c r="H2304">
        <f>I2304*200+J2304*200+K2304*200+L2304*200+M2304*200+N2304*400</f>
        <v>370.87487789120041</v>
      </c>
      <c r="I2304" s="44">
        <v>0.27600000000000002</v>
      </c>
      <c r="J2304" s="44">
        <v>0.269912460696903</v>
      </c>
      <c r="K2304" s="44">
        <v>0.27484917948055299</v>
      </c>
      <c r="L2304" s="44">
        <v>0.31045781970108099</v>
      </c>
      <c r="M2304" s="44">
        <v>0.30157756816126102</v>
      </c>
      <c r="N2304" s="44">
        <v>0.210788680708102</v>
      </c>
    </row>
    <row r="2305" spans="1:63" x14ac:dyDescent="0.25">
      <c r="A2305" s="3" t="s">
        <v>285</v>
      </c>
      <c r="B2305" s="3" t="s">
        <v>285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25">
      <c r="A2306" s="58" t="s">
        <v>285</v>
      </c>
      <c r="B2306" s="58" t="s">
        <v>285</v>
      </c>
      <c r="C2306" s="60">
        <v>33953</v>
      </c>
      <c r="H2306">
        <f>I2306*200+J2306*200+K2306*200+L2306*200+M2306*200+N2306*400</f>
        <v>340.2800000000002</v>
      </c>
      <c r="I2306" s="44">
        <v>0.16700000000000001</v>
      </c>
      <c r="J2306" s="44">
        <v>0.246233333333333</v>
      </c>
      <c r="K2306" s="44">
        <v>0.27006666666666701</v>
      </c>
      <c r="L2306" s="44">
        <v>0.30580000000000002</v>
      </c>
      <c r="M2306" s="44">
        <v>0.297366666666667</v>
      </c>
      <c r="N2306" s="44">
        <v>0.20746666666666699</v>
      </c>
    </row>
    <row r="2307" spans="1:63" x14ac:dyDescent="0.25">
      <c r="A2307" s="3" t="s">
        <v>285</v>
      </c>
      <c r="B2307" s="3" t="s">
        <v>285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25">
      <c r="A2308" s="3" t="s">
        <v>285</v>
      </c>
      <c r="B2308" s="3" t="s">
        <v>285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25">
      <c r="A2309" s="3" t="s">
        <v>285</v>
      </c>
      <c r="B2309" s="3" t="s">
        <v>285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25">
      <c r="A2310" s="58" t="s">
        <v>285</v>
      </c>
      <c r="B2310" s="58" t="s">
        <v>285</v>
      </c>
      <c r="C2310" s="60">
        <v>33976</v>
      </c>
      <c r="H2310">
        <f>I2310*200+J2310*200+K2310*200+L2310*200+M2310*200+N2310*400</f>
        <v>366.70666666666676</v>
      </c>
      <c r="I2310" s="44">
        <v>0.28866666666666702</v>
      </c>
      <c r="J2310" s="44">
        <v>0.25823333333333298</v>
      </c>
      <c r="K2310" s="44">
        <v>0.27293333333333297</v>
      </c>
      <c r="L2310" s="44">
        <v>0.30959999999999999</v>
      </c>
      <c r="M2310" s="44">
        <v>0.292366666666667</v>
      </c>
      <c r="N2310" s="44">
        <v>0.205866666666667</v>
      </c>
    </row>
    <row r="2311" spans="1:63" x14ac:dyDescent="0.25">
      <c r="A2311" s="3" t="s">
        <v>285</v>
      </c>
      <c r="B2311" s="3" t="s">
        <v>285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25">
      <c r="A2312" s="3" t="s">
        <v>285</v>
      </c>
      <c r="B2312" s="3" t="s">
        <v>285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25">
      <c r="A2313" s="3" t="s">
        <v>285</v>
      </c>
      <c r="B2313" s="3" t="s">
        <v>285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25">
      <c r="A2314" s="3" t="s">
        <v>285</v>
      </c>
      <c r="B2314" s="3" t="s">
        <v>285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50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25">
      <c r="A2315" s="3" t="s">
        <v>287</v>
      </c>
      <c r="B2315" s="3" t="s">
        <v>287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25">
      <c r="A2316" s="3" t="s">
        <v>287</v>
      </c>
      <c r="B2316" s="3" t="s">
        <v>287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25">
      <c r="A2317" s="3" t="s">
        <v>287</v>
      </c>
      <c r="B2317" s="3" t="s">
        <v>287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25">
      <c r="A2318" s="3" t="s">
        <v>287</v>
      </c>
      <c r="B2318" s="3" t="s">
        <v>287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25">
      <c r="A2319" s="3" t="s">
        <v>287</v>
      </c>
      <c r="B2319" s="3" t="s">
        <v>287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25">
      <c r="A2320" s="3" t="s">
        <v>287</v>
      </c>
      <c r="B2320" s="3" t="s">
        <v>287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25">
      <c r="A2321" s="3" t="s">
        <v>287</v>
      </c>
      <c r="B2321" s="3" t="s">
        <v>287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25">
      <c r="A2322" s="3" t="s">
        <v>287</v>
      </c>
      <c r="B2322" s="3" t="s">
        <v>287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25">
      <c r="A2323" s="3" t="s">
        <v>287</v>
      </c>
      <c r="B2323" s="3" t="s">
        <v>287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25">
      <c r="A2324" s="3" t="s">
        <v>287</v>
      </c>
      <c r="B2324" s="3" t="s">
        <v>287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25">
      <c r="A2325" s="3" t="s">
        <v>287</v>
      </c>
      <c r="B2325" s="3" t="s">
        <v>287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25">
      <c r="A2326" s="3" t="s">
        <v>287</v>
      </c>
      <c r="B2326" s="3" t="s">
        <v>287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25">
      <c r="A2327" s="3" t="s">
        <v>287</v>
      </c>
      <c r="B2327" s="3" t="s">
        <v>287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25">
      <c r="A2328" s="3" t="s">
        <v>287</v>
      </c>
      <c r="B2328" s="3" t="s">
        <v>287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25">
      <c r="A2329" s="3" t="s">
        <v>287</v>
      </c>
      <c r="B2329" s="3" t="s">
        <v>287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50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25">
      <c r="A2330" s="3" t="s">
        <v>290</v>
      </c>
      <c r="B2330" s="3" t="s">
        <v>290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25">
      <c r="A2331" s="3" t="s">
        <v>290</v>
      </c>
      <c r="B2331" s="3" t="s">
        <v>290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25">
      <c r="A2332" s="3" t="s">
        <v>290</v>
      </c>
      <c r="B2332" s="3" t="s">
        <v>290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25">
      <c r="A2333" s="3" t="s">
        <v>290</v>
      </c>
      <c r="B2333" s="3" t="s">
        <v>290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25">
      <c r="A2334" s="3" t="s">
        <v>290</v>
      </c>
      <c r="B2334" s="3" t="s">
        <v>290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25">
      <c r="A2335" s="3" t="s">
        <v>290</v>
      </c>
      <c r="B2335" s="3" t="s">
        <v>290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25">
      <c r="A2336" s="3" t="s">
        <v>290</v>
      </c>
      <c r="B2336" s="3" t="s">
        <v>290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25">
      <c r="A2337" s="3" t="s">
        <v>290</v>
      </c>
      <c r="B2337" s="3" t="s">
        <v>290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25">
      <c r="A2338" s="3" t="s">
        <v>290</v>
      </c>
      <c r="B2338" s="3" t="s">
        <v>290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25">
      <c r="A2339" s="3" t="s">
        <v>290</v>
      </c>
      <c r="B2339" s="3" t="s">
        <v>290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25">
      <c r="A2340" s="3" t="s">
        <v>290</v>
      </c>
      <c r="B2340" s="3" t="s">
        <v>290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25">
      <c r="A2341" s="3" t="s">
        <v>290</v>
      </c>
      <c r="B2341" s="3" t="s">
        <v>290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25">
      <c r="A2342" s="3" t="s">
        <v>290</v>
      </c>
      <c r="B2342" s="3" t="s">
        <v>290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25">
      <c r="A2343" s="3" t="s">
        <v>290</v>
      </c>
      <c r="B2343" s="3" t="s">
        <v>290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25">
      <c r="A2344" s="3" t="s">
        <v>290</v>
      </c>
      <c r="B2344" s="3" t="s">
        <v>290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50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25">
      <c r="A2345" s="3" t="s">
        <v>288</v>
      </c>
      <c r="B2345" s="3" t="s">
        <v>288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25">
      <c r="A2346" s="3" t="s">
        <v>288</v>
      </c>
      <c r="B2346" s="3" t="s">
        <v>288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25">
      <c r="A2347" s="3" t="s">
        <v>288</v>
      </c>
      <c r="B2347" s="3" t="s">
        <v>288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25">
      <c r="A2348" s="3" t="s">
        <v>288</v>
      </c>
      <c r="B2348" s="3" t="s">
        <v>288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25">
      <c r="A2349" s="3" t="s">
        <v>288</v>
      </c>
      <c r="B2349" s="3" t="s">
        <v>288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25">
      <c r="A2350" s="3" t="s">
        <v>288</v>
      </c>
      <c r="B2350" s="3" t="s">
        <v>288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25">
      <c r="A2351" s="3" t="s">
        <v>288</v>
      </c>
      <c r="B2351" s="3" t="s">
        <v>288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25">
      <c r="A2352" s="3" t="s">
        <v>288</v>
      </c>
      <c r="B2352" s="3" t="s">
        <v>288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25">
      <c r="A2353" s="3" t="s">
        <v>288</v>
      </c>
      <c r="B2353" s="3" t="s">
        <v>288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25">
      <c r="A2354" s="3" t="s">
        <v>288</v>
      </c>
      <c r="B2354" s="3" t="s">
        <v>288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25">
      <c r="A2355" s="3" t="s">
        <v>288</v>
      </c>
      <c r="B2355" s="3" t="s">
        <v>288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25">
      <c r="A2356" s="3" t="s">
        <v>288</v>
      </c>
      <c r="B2356" s="3" t="s">
        <v>288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25">
      <c r="A2357" s="3" t="s">
        <v>288</v>
      </c>
      <c r="B2357" s="3" t="s">
        <v>288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25">
      <c r="A2358" s="3" t="s">
        <v>288</v>
      </c>
      <c r="B2358" s="3" t="s">
        <v>288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25">
      <c r="A2359" s="3" t="s">
        <v>288</v>
      </c>
      <c r="B2359" s="3" t="s">
        <v>288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50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25">
      <c r="A2360" s="55" t="s">
        <v>289</v>
      </c>
      <c r="B2360" s="55" t="s">
        <v>289</v>
      </c>
      <c r="C2360" s="60">
        <v>33878</v>
      </c>
    </row>
    <row r="2361" spans="1:63" x14ac:dyDescent="0.25">
      <c r="A2361" s="55" t="s">
        <v>289</v>
      </c>
      <c r="B2361" s="55" t="s">
        <v>289</v>
      </c>
      <c r="C2361" s="60">
        <v>33878</v>
      </c>
    </row>
    <row r="2362" spans="1:63" x14ac:dyDescent="0.25">
      <c r="A2362" s="55" t="s">
        <v>289</v>
      </c>
      <c r="B2362" s="55" t="s">
        <v>289</v>
      </c>
      <c r="C2362" s="60">
        <v>33878</v>
      </c>
    </row>
    <row r="2363" spans="1:63" x14ac:dyDescent="0.25">
      <c r="A2363" s="55" t="s">
        <v>289</v>
      </c>
      <c r="B2363" s="55" t="s">
        <v>289</v>
      </c>
      <c r="C2363" s="60">
        <v>33883</v>
      </c>
    </row>
    <row r="2364" spans="1:63" x14ac:dyDescent="0.25">
      <c r="A2364" s="55" t="s">
        <v>289</v>
      </c>
      <c r="B2364" s="55" t="s">
        <v>289</v>
      </c>
      <c r="C2364" s="60">
        <v>33883</v>
      </c>
    </row>
    <row r="2365" spans="1:63" x14ac:dyDescent="0.25">
      <c r="A2365" s="55" t="s">
        <v>289</v>
      </c>
      <c r="B2365" s="55" t="s">
        <v>289</v>
      </c>
      <c r="C2365" s="60">
        <v>33883</v>
      </c>
    </row>
    <row r="2366" spans="1:63" x14ac:dyDescent="0.25">
      <c r="A2366" s="3" t="s">
        <v>289</v>
      </c>
      <c r="B2366" s="3" t="s">
        <v>289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25">
      <c r="A2367" s="55" t="s">
        <v>289</v>
      </c>
      <c r="B2367" s="55" t="s">
        <v>289</v>
      </c>
      <c r="C2367" s="60">
        <v>33891</v>
      </c>
    </row>
    <row r="2368" spans="1:63" x14ac:dyDescent="0.25">
      <c r="A2368" s="55" t="s">
        <v>289</v>
      </c>
      <c r="B2368" s="55" t="s">
        <v>289</v>
      </c>
      <c r="C2368" s="60">
        <v>33891</v>
      </c>
    </row>
    <row r="2369" spans="1:63" x14ac:dyDescent="0.25">
      <c r="A2369" s="55" t="s">
        <v>289</v>
      </c>
      <c r="B2369" s="55" t="s">
        <v>289</v>
      </c>
      <c r="C2369" s="60">
        <v>33891</v>
      </c>
    </row>
    <row r="2370" spans="1:63" x14ac:dyDescent="0.25">
      <c r="A2370" s="3" t="s">
        <v>289</v>
      </c>
      <c r="B2370" s="3" t="s">
        <v>289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25">
      <c r="A2371" s="55" t="s">
        <v>289</v>
      </c>
      <c r="B2371" s="55" t="s">
        <v>289</v>
      </c>
      <c r="C2371" s="60">
        <v>33904</v>
      </c>
    </row>
    <row r="2372" spans="1:63" x14ac:dyDescent="0.25">
      <c r="A2372" s="55" t="s">
        <v>289</v>
      </c>
      <c r="B2372" s="55" t="s">
        <v>289</v>
      </c>
      <c r="C2372" s="60">
        <v>33904</v>
      </c>
    </row>
    <row r="2373" spans="1:63" x14ac:dyDescent="0.25">
      <c r="A2373" s="55" t="s">
        <v>289</v>
      </c>
      <c r="B2373" s="55" t="s">
        <v>289</v>
      </c>
      <c r="C2373" s="60">
        <v>33904</v>
      </c>
    </row>
    <row r="2374" spans="1:63" x14ac:dyDescent="0.25">
      <c r="A2374" s="3" t="s">
        <v>289</v>
      </c>
      <c r="B2374" s="3" t="s">
        <v>289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25">
      <c r="A2375" s="55" t="s">
        <v>289</v>
      </c>
      <c r="B2375" s="55" t="s">
        <v>289</v>
      </c>
      <c r="C2375" s="60">
        <v>33912</v>
      </c>
    </row>
    <row r="2376" spans="1:63" x14ac:dyDescent="0.25">
      <c r="A2376" s="55" t="s">
        <v>289</v>
      </c>
      <c r="B2376" s="55" t="s">
        <v>289</v>
      </c>
      <c r="C2376" s="60">
        <v>33912</v>
      </c>
    </row>
    <row r="2377" spans="1:63" x14ac:dyDescent="0.25">
      <c r="A2377" s="55" t="s">
        <v>289</v>
      </c>
      <c r="B2377" s="55" t="s">
        <v>289</v>
      </c>
      <c r="C2377" s="60">
        <v>33912</v>
      </c>
    </row>
    <row r="2378" spans="1:63" x14ac:dyDescent="0.25">
      <c r="A2378" s="55" t="s">
        <v>289</v>
      </c>
      <c r="B2378" s="55" t="s">
        <v>289</v>
      </c>
      <c r="C2378" s="60">
        <v>33919</v>
      </c>
    </row>
    <row r="2379" spans="1:63" x14ac:dyDescent="0.25">
      <c r="A2379" s="55" t="s">
        <v>289</v>
      </c>
      <c r="B2379" s="55" t="s">
        <v>289</v>
      </c>
      <c r="C2379" s="60">
        <v>33919</v>
      </c>
    </row>
    <row r="2380" spans="1:63" x14ac:dyDescent="0.25">
      <c r="A2380" s="55" t="s">
        <v>289</v>
      </c>
      <c r="B2380" s="55" t="s">
        <v>289</v>
      </c>
      <c r="C2380" s="60">
        <v>33919</v>
      </c>
    </row>
    <row r="2381" spans="1:63" x14ac:dyDescent="0.25">
      <c r="A2381" s="3" t="s">
        <v>289</v>
      </c>
      <c r="B2381" s="3" t="s">
        <v>289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25">
      <c r="A2382" s="58" t="s">
        <v>289</v>
      </c>
      <c r="B2382" s="58" t="s">
        <v>289</v>
      </c>
      <c r="C2382" s="60">
        <v>33925</v>
      </c>
      <c r="H2382">
        <f>I2382*200+J2382*200+K2382*200+L2382*200+M2382*200+N2382*400</f>
        <v>333.00000000000017</v>
      </c>
      <c r="I2382" s="44">
        <v>0.14433333333333301</v>
      </c>
      <c r="J2382" s="44">
        <v>0.18226666666666699</v>
      </c>
      <c r="K2382" s="44">
        <v>0.240666666666667</v>
      </c>
      <c r="L2382" s="44">
        <v>0.29089999999999999</v>
      </c>
      <c r="M2382" s="44">
        <v>0.27229999999999999</v>
      </c>
      <c r="N2382" s="44">
        <v>0.26726666666666699</v>
      </c>
    </row>
    <row r="2383" spans="1:63" x14ac:dyDescent="0.25">
      <c r="A2383" s="55" t="s">
        <v>289</v>
      </c>
      <c r="B2383" s="55" t="s">
        <v>289</v>
      </c>
      <c r="C2383" s="60">
        <v>33925</v>
      </c>
    </row>
    <row r="2384" spans="1:63" x14ac:dyDescent="0.25">
      <c r="A2384" s="55" t="s">
        <v>289</v>
      </c>
      <c r="B2384" s="55" t="s">
        <v>289</v>
      </c>
      <c r="C2384" s="60">
        <v>33925</v>
      </c>
    </row>
    <row r="2385" spans="1:63" x14ac:dyDescent="0.25">
      <c r="A2385" s="55" t="s">
        <v>289</v>
      </c>
      <c r="B2385" s="55" t="s">
        <v>289</v>
      </c>
      <c r="C2385" s="60">
        <v>33925</v>
      </c>
    </row>
    <row r="2386" spans="1:63" x14ac:dyDescent="0.25">
      <c r="A2386" s="3" t="s">
        <v>289</v>
      </c>
      <c r="B2386" s="3" t="s">
        <v>289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25">
      <c r="A2387" s="58" t="s">
        <v>289</v>
      </c>
      <c r="B2387" s="58" t="s">
        <v>289</v>
      </c>
      <c r="C2387" s="60">
        <v>33932</v>
      </c>
      <c r="H2387">
        <f>I2387*200+J2387*200+K2387*200+L2387*200+M2387*200+N2387*400</f>
        <v>332.81342723004678</v>
      </c>
      <c r="I2387" s="44">
        <v>0.18733333333333299</v>
      </c>
      <c r="J2387" s="44">
        <v>0.19032136150234699</v>
      </c>
      <c r="K2387" s="44">
        <v>0.234777230046948</v>
      </c>
      <c r="L2387" s="44">
        <v>0.28024154929577499</v>
      </c>
      <c r="M2387" s="44">
        <v>0.25990446009389701</v>
      </c>
      <c r="N2387" s="44">
        <v>0.255744600938967</v>
      </c>
    </row>
    <row r="2388" spans="1:63" x14ac:dyDescent="0.25">
      <c r="A2388" s="55" t="s">
        <v>289</v>
      </c>
      <c r="B2388" s="55" t="s">
        <v>289</v>
      </c>
      <c r="C2388" s="60">
        <v>33932</v>
      </c>
    </row>
    <row r="2389" spans="1:63" x14ac:dyDescent="0.25">
      <c r="A2389" s="55" t="s">
        <v>289</v>
      </c>
      <c r="B2389" s="55" t="s">
        <v>289</v>
      </c>
      <c r="C2389" s="60">
        <v>33932</v>
      </c>
    </row>
    <row r="2390" spans="1:63" x14ac:dyDescent="0.25">
      <c r="A2390" s="55" t="s">
        <v>289</v>
      </c>
      <c r="B2390" s="55" t="s">
        <v>289</v>
      </c>
      <c r="C2390" s="60">
        <v>33932</v>
      </c>
    </row>
    <row r="2391" spans="1:63" x14ac:dyDescent="0.25">
      <c r="A2391" s="3" t="s">
        <v>289</v>
      </c>
      <c r="B2391" s="3" t="s">
        <v>289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25">
      <c r="A2392" s="58" t="s">
        <v>289</v>
      </c>
      <c r="B2392" s="58" t="s">
        <v>289</v>
      </c>
      <c r="C2392" s="60">
        <v>33939</v>
      </c>
      <c r="H2392">
        <f>I2392*200+J2392*200+K2392*200+L2392*200+M2392*200+N2392*400</f>
        <v>376.37999999999977</v>
      </c>
      <c r="I2392" s="44">
        <v>0.29799999999999999</v>
      </c>
      <c r="J2392" s="44">
        <v>0.2666</v>
      </c>
      <c r="K2392" s="44">
        <v>0.268633333333333</v>
      </c>
      <c r="L2392" s="44">
        <v>0.2888</v>
      </c>
      <c r="M2392" s="44">
        <v>0.25280000000000002</v>
      </c>
      <c r="N2392" s="44">
        <v>0.253533333333333</v>
      </c>
    </row>
    <row r="2393" spans="1:63" x14ac:dyDescent="0.25">
      <c r="A2393" s="3" t="s">
        <v>289</v>
      </c>
      <c r="B2393" s="3" t="s">
        <v>289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25">
      <c r="A2394" s="58" t="s">
        <v>289</v>
      </c>
      <c r="B2394" s="58" t="s">
        <v>289</v>
      </c>
      <c r="C2394" s="60">
        <v>33946</v>
      </c>
      <c r="H2394">
        <f>I2394*200+J2394*200+K2394*200+L2394*200+M2394*200+N2394*400</f>
        <v>367.74763147693477</v>
      </c>
      <c r="I2394" s="44">
        <v>0.29766666666666702</v>
      </c>
      <c r="J2394" s="44">
        <v>0.26149959081707402</v>
      </c>
      <c r="K2394" s="44">
        <v>0.26275567902829799</v>
      </c>
      <c r="L2394" s="44">
        <v>0.28752690700779598</v>
      </c>
      <c r="M2394" s="44">
        <v>0.25016558556230301</v>
      </c>
      <c r="N2394" s="44">
        <v>0.23956186415126801</v>
      </c>
    </row>
    <row r="2395" spans="1:63" x14ac:dyDescent="0.25">
      <c r="A2395" s="3" t="s">
        <v>289</v>
      </c>
      <c r="B2395" s="3" t="s">
        <v>289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25">
      <c r="A2396" s="58" t="s">
        <v>289</v>
      </c>
      <c r="B2396" s="58" t="s">
        <v>289</v>
      </c>
      <c r="C2396" s="60">
        <v>33953</v>
      </c>
      <c r="H2396">
        <f>I2396*200+J2396*200+K2396*200+L2396*200+M2396*200+N2396*400</f>
        <v>329.02666666666642</v>
      </c>
      <c r="I2396" s="44">
        <v>0.17433333333333301</v>
      </c>
      <c r="J2396" s="44">
        <v>0.227033333333333</v>
      </c>
      <c r="K2396" s="44">
        <v>0.25513333333333299</v>
      </c>
      <c r="L2396" s="44">
        <v>0.28239999999999998</v>
      </c>
      <c r="M2396" s="44">
        <v>0.24376666666666699</v>
      </c>
      <c r="N2396" s="44">
        <v>0.23123333333333301</v>
      </c>
    </row>
    <row r="2397" spans="1:63" x14ac:dyDescent="0.25">
      <c r="A2397" s="3" t="s">
        <v>289</v>
      </c>
      <c r="B2397" s="3" t="s">
        <v>289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25">
      <c r="A2398" s="3" t="s">
        <v>289</v>
      </c>
      <c r="B2398" s="3" t="s">
        <v>289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25">
      <c r="A2399" s="3" t="s">
        <v>289</v>
      </c>
      <c r="B2399" s="3" t="s">
        <v>289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25">
      <c r="A2400" s="58" t="s">
        <v>289</v>
      </c>
      <c r="B2400" s="58" t="s">
        <v>289</v>
      </c>
      <c r="C2400" s="60">
        <v>33976</v>
      </c>
      <c r="H2400">
        <f>I2400*200+J2400*200+K2400*200+L2400*200+M2400*200+N2400*400</f>
        <v>324.80666666666662</v>
      </c>
      <c r="I2400" s="44">
        <v>0.25900000000000001</v>
      </c>
      <c r="J2400" s="44">
        <v>0.20836666666666701</v>
      </c>
      <c r="K2400" s="44">
        <v>0.23923333333333299</v>
      </c>
      <c r="L2400" s="44">
        <v>0.26433333333333298</v>
      </c>
      <c r="M2400" s="44">
        <v>0.2283</v>
      </c>
      <c r="N2400" s="44">
        <v>0.21240000000000001</v>
      </c>
    </row>
    <row r="2401" spans="1:63" x14ac:dyDescent="0.25">
      <c r="A2401" s="3" t="s">
        <v>289</v>
      </c>
      <c r="B2401" s="3" t="s">
        <v>289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25">
      <c r="A2402" s="3" t="s">
        <v>289</v>
      </c>
      <c r="B2402" s="3" t="s">
        <v>289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25">
      <c r="A2403" s="3" t="s">
        <v>289</v>
      </c>
      <c r="B2403" s="3" t="s">
        <v>289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25">
      <c r="A2404" s="3" t="s">
        <v>289</v>
      </c>
      <c r="B2404" s="3" t="s">
        <v>289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50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25">
      <c r="A2405" s="3" t="s">
        <v>291</v>
      </c>
      <c r="B2405" s="3" t="s">
        <v>291</v>
      </c>
      <c r="C2405" s="60">
        <v>33753</v>
      </c>
      <c r="BA2405">
        <v>10</v>
      </c>
    </row>
    <row r="2406" spans="1:63" x14ac:dyDescent="0.25">
      <c r="A2406" s="3" t="s">
        <v>291</v>
      </c>
      <c r="B2406" s="3" t="s">
        <v>291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25">
      <c r="A2407" s="3" t="s">
        <v>291</v>
      </c>
      <c r="B2407" s="3" t="s">
        <v>291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25">
      <c r="A2408" s="3" t="s">
        <v>291</v>
      </c>
      <c r="B2408" s="3" t="s">
        <v>291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25">
      <c r="A2409" s="3" t="s">
        <v>291</v>
      </c>
      <c r="B2409" s="3" t="s">
        <v>291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25">
      <c r="A2410" s="3" t="s">
        <v>291</v>
      </c>
      <c r="B2410" s="3" t="s">
        <v>291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25">
      <c r="A2411" s="3" t="s">
        <v>291</v>
      </c>
      <c r="B2411" s="3" t="s">
        <v>291</v>
      </c>
      <c r="C2411" s="60">
        <v>33934</v>
      </c>
      <c r="BA2411">
        <v>65</v>
      </c>
    </row>
    <row r="2412" spans="1:63" x14ac:dyDescent="0.25">
      <c r="A2412" s="3" t="s">
        <v>291</v>
      </c>
      <c r="B2412" s="3" t="s">
        <v>291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25">
      <c r="A2413" s="3" t="s">
        <v>291</v>
      </c>
      <c r="B2413" s="3" t="s">
        <v>291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25">
      <c r="A2414" s="3" t="s">
        <v>291</v>
      </c>
      <c r="B2414" s="3" t="s">
        <v>291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25">
      <c r="A2415" s="3" t="s">
        <v>291</v>
      </c>
      <c r="B2415" s="3" t="s">
        <v>291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25">
      <c r="A2416" s="3" t="s">
        <v>291</v>
      </c>
      <c r="B2416" s="3" t="s">
        <v>291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25">
      <c r="A2417" s="3" t="s">
        <v>291</v>
      </c>
      <c r="B2417" s="3" t="s">
        <v>291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25">
      <c r="A2418" s="3" t="s">
        <v>291</v>
      </c>
      <c r="B2418" s="3" t="s">
        <v>291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25">
      <c r="A2419" s="3" t="s">
        <v>291</v>
      </c>
      <c r="B2419" s="3" t="s">
        <v>291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25">
      <c r="A2420" s="3" t="s">
        <v>291</v>
      </c>
      <c r="B2420" s="3" t="s">
        <v>291</v>
      </c>
      <c r="C2420" s="4">
        <v>33996</v>
      </c>
      <c r="D2420" s="9"/>
      <c r="E2420" s="9"/>
      <c r="F2420" s="10"/>
      <c r="BK2420">
        <v>390</v>
      </c>
    </row>
    <row r="2421" spans="1:63" x14ac:dyDescent="0.25">
      <c r="A2421" s="3" t="s">
        <v>291</v>
      </c>
      <c r="B2421" s="3" t="s">
        <v>291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50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25">
      <c r="A2422" s="3" t="s">
        <v>294</v>
      </c>
      <c r="B2422" s="3" t="s">
        <v>294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25">
      <c r="A2423" s="3" t="s">
        <v>294</v>
      </c>
      <c r="B2423" s="3" t="s">
        <v>294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25">
      <c r="A2424" s="3" t="s">
        <v>294</v>
      </c>
      <c r="B2424" s="3" t="s">
        <v>294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25">
      <c r="A2425" s="3" t="s">
        <v>294</v>
      </c>
      <c r="B2425" s="3" t="s">
        <v>294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25">
      <c r="A2426" s="3" t="s">
        <v>294</v>
      </c>
      <c r="B2426" s="3" t="s">
        <v>294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25">
      <c r="A2427" s="3" t="s">
        <v>294</v>
      </c>
      <c r="B2427" s="3" t="s">
        <v>294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25">
      <c r="A2428" s="3" t="s">
        <v>294</v>
      </c>
      <c r="B2428" s="3" t="s">
        <v>294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25">
      <c r="A2429" s="3" t="s">
        <v>294</v>
      </c>
      <c r="B2429" s="3" t="s">
        <v>294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25">
      <c r="A2430" s="3" t="s">
        <v>294</v>
      </c>
      <c r="B2430" s="3" t="s">
        <v>294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25">
      <c r="A2431" s="3" t="s">
        <v>294</v>
      </c>
      <c r="B2431" s="3" t="s">
        <v>294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25">
      <c r="A2432" s="3" t="s">
        <v>294</v>
      </c>
      <c r="B2432" s="3" t="s">
        <v>294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25">
      <c r="A2433" s="3" t="s">
        <v>294</v>
      </c>
      <c r="B2433" s="3" t="s">
        <v>294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25">
      <c r="A2434" s="3" t="s">
        <v>294</v>
      </c>
      <c r="B2434" s="3" t="s">
        <v>294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25">
      <c r="A2435" s="3" t="s">
        <v>294</v>
      </c>
      <c r="B2435" s="3" t="s">
        <v>294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25">
      <c r="A2436" s="3" t="s">
        <v>294</v>
      </c>
      <c r="B2436" s="3" t="s">
        <v>294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50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25">
      <c r="A2437" s="3" t="s">
        <v>292</v>
      </c>
      <c r="B2437" s="3" t="s">
        <v>292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25">
      <c r="A2438" s="3" t="s">
        <v>292</v>
      </c>
      <c r="B2438" s="3" t="s">
        <v>292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25">
      <c r="A2439" s="3" t="s">
        <v>292</v>
      </c>
      <c r="B2439" s="3" t="s">
        <v>292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25">
      <c r="A2440" s="3" t="s">
        <v>292</v>
      </c>
      <c r="B2440" s="3" t="s">
        <v>292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25">
      <c r="A2441" s="3" t="s">
        <v>292</v>
      </c>
      <c r="B2441" s="3" t="s">
        <v>292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25">
      <c r="A2442" s="3" t="s">
        <v>292</v>
      </c>
      <c r="B2442" s="3" t="s">
        <v>292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25">
      <c r="A2443" s="3" t="s">
        <v>292</v>
      </c>
      <c r="B2443" s="3" t="s">
        <v>292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25">
      <c r="A2444" s="3" t="s">
        <v>292</v>
      </c>
      <c r="B2444" s="3" t="s">
        <v>292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25">
      <c r="A2445" s="3" t="s">
        <v>292</v>
      </c>
      <c r="B2445" s="3" t="s">
        <v>292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25">
      <c r="A2446" s="3" t="s">
        <v>292</v>
      </c>
      <c r="B2446" s="3" t="s">
        <v>292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25">
      <c r="A2447" s="3" t="s">
        <v>292</v>
      </c>
      <c r="B2447" s="3" t="s">
        <v>292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25">
      <c r="A2448" s="3" t="s">
        <v>292</v>
      </c>
      <c r="B2448" s="3" t="s">
        <v>292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25">
      <c r="A2449" s="3" t="s">
        <v>292</v>
      </c>
      <c r="B2449" s="3" t="s">
        <v>292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25">
      <c r="A2450" s="3" t="s">
        <v>292</v>
      </c>
      <c r="B2450" s="3" t="s">
        <v>292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25">
      <c r="A2451" s="3" t="s">
        <v>292</v>
      </c>
      <c r="B2451" s="3" t="s">
        <v>292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50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25">
      <c r="A2452" s="55" t="s">
        <v>293</v>
      </c>
      <c r="B2452" s="55" t="s">
        <v>293</v>
      </c>
      <c r="C2452" s="60">
        <v>33813</v>
      </c>
    </row>
    <row r="2453" spans="1:63" x14ac:dyDescent="0.25">
      <c r="A2453" s="55" t="s">
        <v>293</v>
      </c>
      <c r="B2453" s="55" t="s">
        <v>293</v>
      </c>
      <c r="C2453" s="60">
        <v>33813</v>
      </c>
    </row>
    <row r="2454" spans="1:63" x14ac:dyDescent="0.25">
      <c r="A2454" s="55" t="s">
        <v>293</v>
      </c>
      <c r="B2454" s="55" t="s">
        <v>293</v>
      </c>
      <c r="C2454" s="60">
        <v>33813</v>
      </c>
    </row>
    <row r="2455" spans="1:63" x14ac:dyDescent="0.25">
      <c r="A2455" s="55" t="s">
        <v>293</v>
      </c>
      <c r="B2455" s="55" t="s">
        <v>293</v>
      </c>
      <c r="C2455" s="60">
        <v>33841</v>
      </c>
    </row>
    <row r="2456" spans="1:63" x14ac:dyDescent="0.25">
      <c r="A2456" s="55" t="s">
        <v>293</v>
      </c>
      <c r="B2456" s="55" t="s">
        <v>293</v>
      </c>
      <c r="C2456" s="60">
        <v>33841</v>
      </c>
    </row>
    <row r="2457" spans="1:63" x14ac:dyDescent="0.25">
      <c r="A2457" s="55" t="s">
        <v>293</v>
      </c>
      <c r="B2457" s="55" t="s">
        <v>293</v>
      </c>
      <c r="C2457" s="60">
        <v>33841</v>
      </c>
    </row>
    <row r="2458" spans="1:63" x14ac:dyDescent="0.25">
      <c r="A2458" s="55" t="s">
        <v>293</v>
      </c>
      <c r="B2458" s="55" t="s">
        <v>293</v>
      </c>
      <c r="C2458" s="60">
        <v>33861</v>
      </c>
    </row>
    <row r="2459" spans="1:63" x14ac:dyDescent="0.25">
      <c r="A2459" s="55" t="s">
        <v>293</v>
      </c>
      <c r="B2459" s="55" t="s">
        <v>293</v>
      </c>
      <c r="C2459" s="60">
        <v>33861</v>
      </c>
    </row>
    <row r="2460" spans="1:63" x14ac:dyDescent="0.25">
      <c r="A2460" s="55" t="s">
        <v>293</v>
      </c>
      <c r="B2460" s="55" t="s">
        <v>293</v>
      </c>
      <c r="C2460" s="60">
        <v>33861</v>
      </c>
    </row>
    <row r="2461" spans="1:63" x14ac:dyDescent="0.25">
      <c r="A2461" s="55" t="s">
        <v>293</v>
      </c>
      <c r="B2461" s="55" t="s">
        <v>293</v>
      </c>
      <c r="C2461" s="60">
        <v>33870</v>
      </c>
    </row>
    <row r="2462" spans="1:63" x14ac:dyDescent="0.25">
      <c r="A2462" s="55" t="s">
        <v>293</v>
      </c>
      <c r="B2462" s="55" t="s">
        <v>293</v>
      </c>
      <c r="C2462" s="60">
        <v>33870</v>
      </c>
    </row>
    <row r="2463" spans="1:63" x14ac:dyDescent="0.25">
      <c r="A2463" s="55" t="s">
        <v>293</v>
      </c>
      <c r="B2463" s="55" t="s">
        <v>293</v>
      </c>
      <c r="C2463" s="60">
        <v>33870</v>
      </c>
    </row>
    <row r="2464" spans="1:63" x14ac:dyDescent="0.25">
      <c r="A2464" s="55" t="s">
        <v>293</v>
      </c>
      <c r="B2464" s="55" t="s">
        <v>293</v>
      </c>
      <c r="C2464" s="60">
        <v>33878</v>
      </c>
    </row>
    <row r="2465" spans="1:63" x14ac:dyDescent="0.25">
      <c r="A2465" s="55" t="s">
        <v>293</v>
      </c>
      <c r="B2465" s="55" t="s">
        <v>293</v>
      </c>
      <c r="C2465" s="60">
        <v>33878</v>
      </c>
    </row>
    <row r="2466" spans="1:63" x14ac:dyDescent="0.25">
      <c r="A2466" s="55" t="s">
        <v>293</v>
      </c>
      <c r="B2466" s="55" t="s">
        <v>293</v>
      </c>
      <c r="C2466" s="60">
        <v>33878</v>
      </c>
    </row>
    <row r="2467" spans="1:63" x14ac:dyDescent="0.25">
      <c r="A2467" s="55" t="s">
        <v>293</v>
      </c>
      <c r="B2467" s="55" t="s">
        <v>293</v>
      </c>
      <c r="C2467" s="60">
        <v>33883</v>
      </c>
    </row>
    <row r="2468" spans="1:63" x14ac:dyDescent="0.25">
      <c r="A2468" s="55" t="s">
        <v>293</v>
      </c>
      <c r="B2468" s="55" t="s">
        <v>293</v>
      </c>
      <c r="C2468" s="60">
        <v>33883</v>
      </c>
    </row>
    <row r="2469" spans="1:63" x14ac:dyDescent="0.25">
      <c r="A2469" s="55" t="s">
        <v>293</v>
      </c>
      <c r="B2469" s="55" t="s">
        <v>293</v>
      </c>
      <c r="C2469" s="60">
        <v>33883</v>
      </c>
    </row>
    <row r="2470" spans="1:63" x14ac:dyDescent="0.25">
      <c r="A2470" s="3" t="s">
        <v>293</v>
      </c>
      <c r="B2470" s="3" t="s">
        <v>293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25">
      <c r="A2471" s="55" t="s">
        <v>293</v>
      </c>
      <c r="B2471" s="55" t="s">
        <v>293</v>
      </c>
      <c r="C2471" s="60">
        <v>33891</v>
      </c>
    </row>
    <row r="2472" spans="1:63" x14ac:dyDescent="0.25">
      <c r="A2472" s="55" t="s">
        <v>293</v>
      </c>
      <c r="B2472" s="55" t="s">
        <v>293</v>
      </c>
      <c r="C2472" s="60">
        <v>33891</v>
      </c>
    </row>
    <row r="2473" spans="1:63" x14ac:dyDescent="0.25">
      <c r="A2473" s="55" t="s">
        <v>293</v>
      </c>
      <c r="B2473" s="55" t="s">
        <v>293</v>
      </c>
      <c r="C2473" s="60">
        <v>33891</v>
      </c>
    </row>
    <row r="2474" spans="1:63" x14ac:dyDescent="0.25">
      <c r="A2474" s="3" t="s">
        <v>293</v>
      </c>
      <c r="B2474" s="3" t="s">
        <v>293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25">
      <c r="A2475" s="55" t="s">
        <v>293</v>
      </c>
      <c r="B2475" s="55" t="s">
        <v>293</v>
      </c>
      <c r="C2475" s="60">
        <v>33904</v>
      </c>
    </row>
    <row r="2476" spans="1:63" x14ac:dyDescent="0.25">
      <c r="A2476" s="55" t="s">
        <v>293</v>
      </c>
      <c r="B2476" s="55" t="s">
        <v>293</v>
      </c>
      <c r="C2476" s="60">
        <v>33904</v>
      </c>
    </row>
    <row r="2477" spans="1:63" x14ac:dyDescent="0.25">
      <c r="A2477" s="55" t="s">
        <v>293</v>
      </c>
      <c r="B2477" s="55" t="s">
        <v>293</v>
      </c>
      <c r="C2477" s="60">
        <v>33904</v>
      </c>
    </row>
    <row r="2478" spans="1:63" x14ac:dyDescent="0.25">
      <c r="A2478" s="3" t="s">
        <v>293</v>
      </c>
      <c r="B2478" s="3" t="s">
        <v>293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25">
      <c r="A2479" s="55" t="s">
        <v>293</v>
      </c>
      <c r="B2479" s="55" t="s">
        <v>293</v>
      </c>
      <c r="C2479" s="60">
        <v>33912</v>
      </c>
    </row>
    <row r="2480" spans="1:63" x14ac:dyDescent="0.25">
      <c r="A2480" s="55" t="s">
        <v>293</v>
      </c>
      <c r="B2480" s="55" t="s">
        <v>293</v>
      </c>
      <c r="C2480" s="60">
        <v>33912</v>
      </c>
    </row>
    <row r="2481" spans="1:63" x14ac:dyDescent="0.25">
      <c r="A2481" s="55" t="s">
        <v>293</v>
      </c>
      <c r="B2481" s="55" t="s">
        <v>293</v>
      </c>
      <c r="C2481" s="60">
        <v>33912</v>
      </c>
    </row>
    <row r="2482" spans="1:63" x14ac:dyDescent="0.25">
      <c r="A2482" s="55" t="s">
        <v>293</v>
      </c>
      <c r="B2482" s="55" t="s">
        <v>293</v>
      </c>
      <c r="C2482" s="60">
        <v>33919</v>
      </c>
    </row>
    <row r="2483" spans="1:63" x14ac:dyDescent="0.25">
      <c r="A2483" s="55" t="s">
        <v>293</v>
      </c>
      <c r="B2483" s="55" t="s">
        <v>293</v>
      </c>
      <c r="C2483" s="60">
        <v>33919</v>
      </c>
    </row>
    <row r="2484" spans="1:63" x14ac:dyDescent="0.25">
      <c r="A2484" s="55" t="s">
        <v>293</v>
      </c>
      <c r="B2484" s="55" t="s">
        <v>293</v>
      </c>
      <c r="C2484" s="60">
        <v>33919</v>
      </c>
    </row>
    <row r="2485" spans="1:63" x14ac:dyDescent="0.25">
      <c r="A2485" s="3" t="s">
        <v>293</v>
      </c>
      <c r="B2485" s="3" t="s">
        <v>293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25">
      <c r="A2486" s="58" t="s">
        <v>293</v>
      </c>
      <c r="B2486" s="58" t="s">
        <v>293</v>
      </c>
      <c r="C2486" s="60">
        <v>33925</v>
      </c>
      <c r="H2486">
        <f>I2486*200+J2486*200+K2486*200+L2486*200+M2486*200+N2486*400</f>
        <v>312.79676056338019</v>
      </c>
      <c r="I2486" s="44">
        <v>0.134333333333333</v>
      </c>
      <c r="J2486" s="44">
        <v>0.188097183098592</v>
      </c>
      <c r="K2486" s="44">
        <v>0.21242394366197201</v>
      </c>
      <c r="L2486" s="44">
        <v>0.25487417840375598</v>
      </c>
      <c r="M2486" s="44">
        <v>0.25362558685446002</v>
      </c>
      <c r="N2486" s="44">
        <v>0.260314788732394</v>
      </c>
    </row>
    <row r="2487" spans="1:63" x14ac:dyDescent="0.25">
      <c r="A2487" s="55" t="s">
        <v>293</v>
      </c>
      <c r="B2487" s="55" t="s">
        <v>293</v>
      </c>
      <c r="C2487" s="60">
        <v>33925</v>
      </c>
    </row>
    <row r="2488" spans="1:63" x14ac:dyDescent="0.25">
      <c r="A2488" s="55" t="s">
        <v>293</v>
      </c>
      <c r="B2488" s="55" t="s">
        <v>293</v>
      </c>
      <c r="C2488" s="60">
        <v>33925</v>
      </c>
    </row>
    <row r="2489" spans="1:63" x14ac:dyDescent="0.25">
      <c r="A2489" s="55" t="s">
        <v>293</v>
      </c>
      <c r="B2489" s="55" t="s">
        <v>293</v>
      </c>
      <c r="C2489" s="60">
        <v>33925</v>
      </c>
    </row>
    <row r="2490" spans="1:63" x14ac:dyDescent="0.25">
      <c r="A2490" s="3" t="s">
        <v>293</v>
      </c>
      <c r="B2490" s="3" t="s">
        <v>293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25">
      <c r="A2491" s="58" t="s">
        <v>293</v>
      </c>
      <c r="B2491" s="58" t="s">
        <v>293</v>
      </c>
      <c r="C2491" s="60">
        <v>33932</v>
      </c>
      <c r="H2491">
        <f>I2491*200+J2491*200+K2491*200+L2491*200+M2491*200+N2491*400</f>
        <v>318.36873239436636</v>
      </c>
      <c r="I2491" s="44">
        <v>0.16166666666666701</v>
      </c>
      <c r="J2491" s="44">
        <v>0.20733896713614999</v>
      </c>
      <c r="K2491" s="44">
        <v>0.218347887323944</v>
      </c>
      <c r="L2491" s="44">
        <v>0.25637488262910801</v>
      </c>
      <c r="M2491" s="44">
        <v>0.26654342723004698</v>
      </c>
      <c r="N2491" s="44">
        <v>0.240785915492958</v>
      </c>
    </row>
    <row r="2492" spans="1:63" x14ac:dyDescent="0.25">
      <c r="A2492" s="3" t="s">
        <v>293</v>
      </c>
      <c r="B2492" s="3" t="s">
        <v>293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25">
      <c r="A2493" s="58" t="s">
        <v>293</v>
      </c>
      <c r="B2493" s="58" t="s">
        <v>293</v>
      </c>
      <c r="C2493" s="60">
        <v>33939</v>
      </c>
      <c r="H2493">
        <f>I2493*200+J2493*200+K2493*200+L2493*200+M2493*200+N2493*400</f>
        <v>301.13333333333321</v>
      </c>
      <c r="I2493" s="44">
        <v>0.14433333333333301</v>
      </c>
      <c r="J2493" s="44">
        <v>0.1711</v>
      </c>
      <c r="K2493" s="44">
        <v>0.20053333333333301</v>
      </c>
      <c r="L2493" s="44">
        <v>0.24156666666666701</v>
      </c>
      <c r="M2493" s="44">
        <v>0.24633333333333299</v>
      </c>
      <c r="N2493" s="44">
        <v>0.25090000000000001</v>
      </c>
    </row>
    <row r="2494" spans="1:63" x14ac:dyDescent="0.25">
      <c r="A2494" s="3" t="s">
        <v>293</v>
      </c>
      <c r="B2494" s="3" t="s">
        <v>293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25">
      <c r="A2495" s="58" t="s">
        <v>293</v>
      </c>
      <c r="B2495" s="58" t="s">
        <v>293</v>
      </c>
      <c r="C2495" s="60">
        <v>33946</v>
      </c>
      <c r="H2495">
        <f>I2495*200+J2495*200+K2495*200+L2495*200+M2495*200+N2495*400</f>
        <v>294.41687211956759</v>
      </c>
      <c r="I2495" s="44">
        <v>0.148666666666667</v>
      </c>
      <c r="J2495" s="44">
        <v>0.174245277167593</v>
      </c>
      <c r="K2495" s="44">
        <v>0.19627063789464599</v>
      </c>
      <c r="L2495" s="44">
        <v>0.23208375759142</v>
      </c>
      <c r="M2495" s="44">
        <v>0.24105164319248801</v>
      </c>
      <c r="N2495" s="44">
        <v>0.23988318904251199</v>
      </c>
    </row>
    <row r="2496" spans="1:63" x14ac:dyDescent="0.25">
      <c r="A2496" s="3" t="s">
        <v>293</v>
      </c>
      <c r="B2496" s="3" t="s">
        <v>293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25">
      <c r="A2497" s="58" t="s">
        <v>293</v>
      </c>
      <c r="B2497" s="58" t="s">
        <v>293</v>
      </c>
      <c r="C2497" s="60">
        <v>33953</v>
      </c>
      <c r="H2497">
        <f>I2497*200+J2497*200+K2497*200+L2497*200+M2497*200+N2497*400</f>
        <v>266.35999999999979</v>
      </c>
      <c r="I2497" s="44">
        <v>0.110666666666667</v>
      </c>
      <c r="J2497" s="44">
        <v>0.14990000000000001</v>
      </c>
      <c r="K2497" s="44">
        <v>0.16830000000000001</v>
      </c>
      <c r="L2497" s="44">
        <v>0.20963333333333301</v>
      </c>
      <c r="M2497" s="44">
        <v>0.23043333333333299</v>
      </c>
      <c r="N2497" s="44">
        <v>0.23143333333333299</v>
      </c>
    </row>
    <row r="2498" spans="1:63" x14ac:dyDescent="0.25">
      <c r="A2498" s="3" t="s">
        <v>293</v>
      </c>
      <c r="B2498" s="3" t="s">
        <v>293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25">
      <c r="A2499" s="3" t="s">
        <v>293</v>
      </c>
      <c r="B2499" s="3" t="s">
        <v>293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25">
      <c r="A2500" s="3" t="s">
        <v>293</v>
      </c>
      <c r="B2500" s="3" t="s">
        <v>293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25">
      <c r="A2501" s="58" t="s">
        <v>293</v>
      </c>
      <c r="B2501" s="58" t="s">
        <v>293</v>
      </c>
      <c r="C2501" s="60">
        <v>33976</v>
      </c>
      <c r="H2501">
        <f>I2501*200+J2501*200+K2501*200+L2501*200+M2501*200+N2501*400</f>
        <v>233.36666666666679</v>
      </c>
      <c r="I2501" s="44">
        <v>0.14599999999999999</v>
      </c>
      <c r="J2501" s="44">
        <v>0.13116666666666699</v>
      </c>
      <c r="K2501" s="44">
        <v>0.13223333333333301</v>
      </c>
      <c r="L2501" s="44">
        <v>0.16516666666666699</v>
      </c>
      <c r="M2501" s="44">
        <v>0.20246666666666699</v>
      </c>
      <c r="N2501" s="44">
        <v>0.19489999999999999</v>
      </c>
    </row>
    <row r="2502" spans="1:63" x14ac:dyDescent="0.25">
      <c r="A2502" s="3" t="s">
        <v>293</v>
      </c>
      <c r="B2502" s="3" t="s">
        <v>293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25">
      <c r="A2503" s="3" t="s">
        <v>293</v>
      </c>
      <c r="B2503" s="3" t="s">
        <v>293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25">
      <c r="A2504" s="3" t="s">
        <v>293</v>
      </c>
      <c r="B2504" s="3" t="s">
        <v>293</v>
      </c>
      <c r="C2504" s="4">
        <v>33996</v>
      </c>
      <c r="D2504" s="9"/>
      <c r="E2504" s="9"/>
      <c r="F2504" s="10"/>
      <c r="BK2504">
        <v>580</v>
      </c>
    </row>
    <row r="2505" spans="1:63" x14ac:dyDescent="0.25">
      <c r="A2505" s="3" t="s">
        <v>293</v>
      </c>
      <c r="B2505" s="3" t="s">
        <v>293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50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25">
      <c r="A2506" s="3" t="s">
        <v>295</v>
      </c>
      <c r="B2506" s="3" t="s">
        <v>295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25">
      <c r="A2507" s="3" t="s">
        <v>295</v>
      </c>
      <c r="B2507" s="3" t="s">
        <v>295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25">
      <c r="A2508" s="3" t="s">
        <v>295</v>
      </c>
      <c r="B2508" s="3" t="s">
        <v>295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25">
      <c r="A2509" s="3" t="s">
        <v>295</v>
      </c>
      <c r="B2509" s="3" t="s">
        <v>295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25">
      <c r="A2510" s="3" t="s">
        <v>295</v>
      </c>
      <c r="B2510" s="3" t="s">
        <v>295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25">
      <c r="A2511" s="3" t="s">
        <v>295</v>
      </c>
      <c r="B2511" s="3" t="s">
        <v>295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25">
      <c r="A2512" s="3" t="s">
        <v>295</v>
      </c>
      <c r="B2512" s="3" t="s">
        <v>295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25">
      <c r="A2513" s="3" t="s">
        <v>295</v>
      </c>
      <c r="B2513" s="3" t="s">
        <v>295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25">
      <c r="A2514" s="3" t="s">
        <v>295</v>
      </c>
      <c r="B2514" s="3" t="s">
        <v>295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25">
      <c r="A2515" s="3" t="s">
        <v>295</v>
      </c>
      <c r="B2515" s="3" t="s">
        <v>295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25">
      <c r="A2516" s="3" t="s">
        <v>295</v>
      </c>
      <c r="B2516" s="3" t="s">
        <v>295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25">
      <c r="A2517" s="3" t="s">
        <v>295</v>
      </c>
      <c r="B2517" s="3" t="s">
        <v>295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25">
      <c r="A2518" s="3" t="s">
        <v>295</v>
      </c>
      <c r="B2518" s="3" t="s">
        <v>295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25">
      <c r="A2519" s="3" t="s">
        <v>295</v>
      </c>
      <c r="B2519" s="3" t="s">
        <v>295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25">
      <c r="A2520" s="3" t="s">
        <v>295</v>
      </c>
      <c r="B2520" s="3" t="s">
        <v>295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50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25">
      <c r="A2521" s="3" t="s">
        <v>298</v>
      </c>
      <c r="B2521" s="3" t="s">
        <v>298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25">
      <c r="A2522" s="3" t="s">
        <v>298</v>
      </c>
      <c r="B2522" s="3" t="s">
        <v>298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25">
      <c r="A2523" s="3" t="s">
        <v>298</v>
      </c>
      <c r="B2523" s="3" t="s">
        <v>298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25">
      <c r="A2524" s="3" t="s">
        <v>298</v>
      </c>
      <c r="B2524" s="3" t="s">
        <v>298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25">
      <c r="A2525" s="3" t="s">
        <v>298</v>
      </c>
      <c r="B2525" s="3" t="s">
        <v>298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25">
      <c r="A2526" s="3" t="s">
        <v>298</v>
      </c>
      <c r="B2526" s="3" t="s">
        <v>298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25">
      <c r="A2527" s="3" t="s">
        <v>298</v>
      </c>
      <c r="B2527" s="3" t="s">
        <v>298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25">
      <c r="A2528" s="3" t="s">
        <v>298</v>
      </c>
      <c r="B2528" s="3" t="s">
        <v>298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25">
      <c r="A2529" s="3" t="s">
        <v>298</v>
      </c>
      <c r="B2529" s="3" t="s">
        <v>298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25">
      <c r="A2530" s="3" t="s">
        <v>298</v>
      </c>
      <c r="B2530" s="3" t="s">
        <v>298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25">
      <c r="A2531" s="3" t="s">
        <v>298</v>
      </c>
      <c r="B2531" s="3" t="s">
        <v>298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25">
      <c r="A2532" s="3" t="s">
        <v>298</v>
      </c>
      <c r="B2532" s="3" t="s">
        <v>298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25">
      <c r="A2533" s="3" t="s">
        <v>298</v>
      </c>
      <c r="B2533" s="3" t="s">
        <v>298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25">
      <c r="A2534" s="3" t="s">
        <v>298</v>
      </c>
      <c r="B2534" s="3" t="s">
        <v>298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25">
      <c r="A2535" s="3" t="s">
        <v>298</v>
      </c>
      <c r="B2535" s="3" t="s">
        <v>298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50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25">
      <c r="A2536" s="3" t="s">
        <v>296</v>
      </c>
      <c r="B2536" s="3" t="s">
        <v>296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25">
      <c r="A2537" s="3" t="s">
        <v>296</v>
      </c>
      <c r="B2537" s="3" t="s">
        <v>296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25">
      <c r="A2538" s="3" t="s">
        <v>296</v>
      </c>
      <c r="B2538" s="3" t="s">
        <v>296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25">
      <c r="A2539" s="3" t="s">
        <v>296</v>
      </c>
      <c r="B2539" s="3" t="s">
        <v>296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25">
      <c r="A2540" s="3" t="s">
        <v>296</v>
      </c>
      <c r="B2540" s="3" t="s">
        <v>296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25">
      <c r="A2541" s="3" t="s">
        <v>296</v>
      </c>
      <c r="B2541" s="3" t="s">
        <v>296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25">
      <c r="A2542" s="3" t="s">
        <v>296</v>
      </c>
      <c r="B2542" s="3" t="s">
        <v>296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25">
      <c r="A2543" s="3" t="s">
        <v>296</v>
      </c>
      <c r="B2543" s="3" t="s">
        <v>296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25">
      <c r="A2544" s="3" t="s">
        <v>296</v>
      </c>
      <c r="B2544" s="3" t="s">
        <v>296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25">
      <c r="A2545" s="3" t="s">
        <v>296</v>
      </c>
      <c r="B2545" s="3" t="s">
        <v>296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25">
      <c r="A2546" s="3" t="s">
        <v>296</v>
      </c>
      <c r="B2546" s="3" t="s">
        <v>296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25">
      <c r="A2547" s="3" t="s">
        <v>296</v>
      </c>
      <c r="B2547" s="3" t="s">
        <v>296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25">
      <c r="A2548" s="3" t="s">
        <v>296</v>
      </c>
      <c r="B2548" s="3" t="s">
        <v>296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25">
      <c r="A2549" s="3" t="s">
        <v>296</v>
      </c>
      <c r="B2549" s="3" t="s">
        <v>296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25">
      <c r="A2550" s="3" t="s">
        <v>296</v>
      </c>
      <c r="B2550" s="3" t="s">
        <v>296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50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25">
      <c r="A2551" s="55" t="s">
        <v>297</v>
      </c>
      <c r="B2551" s="55" t="s">
        <v>297</v>
      </c>
      <c r="C2551" s="60">
        <v>33813</v>
      </c>
    </row>
    <row r="2552" spans="1:63" x14ac:dyDescent="0.25">
      <c r="A2552" s="55" t="s">
        <v>297</v>
      </c>
      <c r="B2552" s="55" t="s">
        <v>297</v>
      </c>
      <c r="C2552" s="60">
        <v>33813</v>
      </c>
    </row>
    <row r="2553" spans="1:63" x14ac:dyDescent="0.25">
      <c r="A2553" s="55" t="s">
        <v>297</v>
      </c>
      <c r="B2553" s="55" t="s">
        <v>297</v>
      </c>
      <c r="C2553" s="60">
        <v>33813</v>
      </c>
    </row>
    <row r="2554" spans="1:63" x14ac:dyDescent="0.25">
      <c r="A2554" s="55" t="s">
        <v>297</v>
      </c>
      <c r="B2554" s="55" t="s">
        <v>297</v>
      </c>
      <c r="C2554" s="60">
        <v>33841</v>
      </c>
    </row>
    <row r="2555" spans="1:63" x14ac:dyDescent="0.25">
      <c r="A2555" s="55" t="s">
        <v>297</v>
      </c>
      <c r="B2555" s="55" t="s">
        <v>297</v>
      </c>
      <c r="C2555" s="60">
        <v>33841</v>
      </c>
    </row>
    <row r="2556" spans="1:63" x14ac:dyDescent="0.25">
      <c r="A2556" s="55" t="s">
        <v>297</v>
      </c>
      <c r="B2556" s="55" t="s">
        <v>297</v>
      </c>
      <c r="C2556" s="60">
        <v>33841</v>
      </c>
    </row>
    <row r="2557" spans="1:63" x14ac:dyDescent="0.25">
      <c r="A2557" s="55" t="s">
        <v>297</v>
      </c>
      <c r="B2557" s="55" t="s">
        <v>297</v>
      </c>
      <c r="C2557" s="60">
        <v>33861</v>
      </c>
    </row>
    <row r="2558" spans="1:63" x14ac:dyDescent="0.25">
      <c r="A2558" s="55" t="s">
        <v>297</v>
      </c>
      <c r="B2558" s="55" t="s">
        <v>297</v>
      </c>
      <c r="C2558" s="60">
        <v>33861</v>
      </c>
    </row>
    <row r="2559" spans="1:63" x14ac:dyDescent="0.25">
      <c r="A2559" s="55" t="s">
        <v>297</v>
      </c>
      <c r="B2559" s="55" t="s">
        <v>297</v>
      </c>
      <c r="C2559" s="60">
        <v>33861</v>
      </c>
    </row>
    <row r="2560" spans="1:63" x14ac:dyDescent="0.25">
      <c r="A2560" s="55" t="s">
        <v>297</v>
      </c>
      <c r="B2560" s="55" t="s">
        <v>297</v>
      </c>
      <c r="C2560" s="60">
        <v>33870</v>
      </c>
    </row>
    <row r="2561" spans="1:63" x14ac:dyDescent="0.25">
      <c r="A2561" s="55" t="s">
        <v>297</v>
      </c>
      <c r="B2561" s="55" t="s">
        <v>297</v>
      </c>
      <c r="C2561" s="60">
        <v>33870</v>
      </c>
    </row>
    <row r="2562" spans="1:63" x14ac:dyDescent="0.25">
      <c r="A2562" s="55" t="s">
        <v>297</v>
      </c>
      <c r="B2562" s="55" t="s">
        <v>297</v>
      </c>
      <c r="C2562" s="60">
        <v>33870</v>
      </c>
    </row>
    <row r="2563" spans="1:63" x14ac:dyDescent="0.25">
      <c r="A2563" s="55" t="s">
        <v>297</v>
      </c>
      <c r="B2563" s="55" t="s">
        <v>297</v>
      </c>
      <c r="C2563" s="60">
        <v>33878</v>
      </c>
    </row>
    <row r="2564" spans="1:63" x14ac:dyDescent="0.25">
      <c r="A2564" s="55" t="s">
        <v>297</v>
      </c>
      <c r="B2564" s="55" t="s">
        <v>297</v>
      </c>
      <c r="C2564" s="60">
        <v>33878</v>
      </c>
    </row>
    <row r="2565" spans="1:63" x14ac:dyDescent="0.25">
      <c r="A2565" s="55" t="s">
        <v>297</v>
      </c>
      <c r="B2565" s="55" t="s">
        <v>297</v>
      </c>
      <c r="C2565" s="60">
        <v>33878</v>
      </c>
    </row>
    <row r="2566" spans="1:63" x14ac:dyDescent="0.25">
      <c r="A2566" s="55" t="s">
        <v>297</v>
      </c>
      <c r="B2566" s="55" t="s">
        <v>297</v>
      </c>
      <c r="C2566" s="60">
        <v>33883</v>
      </c>
    </row>
    <row r="2567" spans="1:63" x14ac:dyDescent="0.25">
      <c r="A2567" s="55" t="s">
        <v>297</v>
      </c>
      <c r="B2567" s="55" t="s">
        <v>297</v>
      </c>
      <c r="C2567" s="60">
        <v>33883</v>
      </c>
    </row>
    <row r="2568" spans="1:63" x14ac:dyDescent="0.25">
      <c r="A2568" s="55" t="s">
        <v>297</v>
      </c>
      <c r="B2568" s="55" t="s">
        <v>297</v>
      </c>
      <c r="C2568" s="60">
        <v>33883</v>
      </c>
    </row>
    <row r="2569" spans="1:63" x14ac:dyDescent="0.25">
      <c r="A2569" s="3" t="s">
        <v>297</v>
      </c>
      <c r="B2569" s="3" t="s">
        <v>297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25">
      <c r="A2570" s="55" t="s">
        <v>297</v>
      </c>
      <c r="B2570" s="55" t="s">
        <v>297</v>
      </c>
      <c r="C2570" s="60">
        <v>33891</v>
      </c>
    </row>
    <row r="2571" spans="1:63" x14ac:dyDescent="0.25">
      <c r="A2571" s="55" t="s">
        <v>297</v>
      </c>
      <c r="B2571" s="55" t="s">
        <v>297</v>
      </c>
      <c r="C2571" s="60">
        <v>33891</v>
      </c>
    </row>
    <row r="2572" spans="1:63" x14ac:dyDescent="0.25">
      <c r="A2572" s="55" t="s">
        <v>297</v>
      </c>
      <c r="B2572" s="55" t="s">
        <v>297</v>
      </c>
      <c r="C2572" s="60">
        <v>33891</v>
      </c>
    </row>
    <row r="2573" spans="1:63" x14ac:dyDescent="0.25">
      <c r="A2573" s="3" t="s">
        <v>297</v>
      </c>
      <c r="B2573" s="3" t="s">
        <v>297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25">
      <c r="A2574" s="55" t="s">
        <v>297</v>
      </c>
      <c r="B2574" s="55" t="s">
        <v>297</v>
      </c>
      <c r="C2574" s="60">
        <v>33904</v>
      </c>
    </row>
    <row r="2575" spans="1:63" x14ac:dyDescent="0.25">
      <c r="A2575" s="55" t="s">
        <v>297</v>
      </c>
      <c r="B2575" s="55" t="s">
        <v>297</v>
      </c>
      <c r="C2575" s="60">
        <v>33904</v>
      </c>
    </row>
    <row r="2576" spans="1:63" x14ac:dyDescent="0.25">
      <c r="A2576" s="55" t="s">
        <v>297</v>
      </c>
      <c r="B2576" s="55" t="s">
        <v>297</v>
      </c>
      <c r="C2576" s="60">
        <v>33904</v>
      </c>
    </row>
    <row r="2577" spans="1:63" x14ac:dyDescent="0.25">
      <c r="A2577" s="3" t="s">
        <v>297</v>
      </c>
      <c r="B2577" s="3" t="s">
        <v>297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25">
      <c r="A2578" s="55" t="s">
        <v>297</v>
      </c>
      <c r="B2578" s="55" t="s">
        <v>297</v>
      </c>
      <c r="C2578" s="60">
        <v>33912</v>
      </c>
    </row>
    <row r="2579" spans="1:63" x14ac:dyDescent="0.25">
      <c r="A2579" s="55" t="s">
        <v>297</v>
      </c>
      <c r="B2579" s="55" t="s">
        <v>297</v>
      </c>
      <c r="C2579" s="60">
        <v>33912</v>
      </c>
    </row>
    <row r="2580" spans="1:63" x14ac:dyDescent="0.25">
      <c r="A2580" s="55" t="s">
        <v>297</v>
      </c>
      <c r="B2580" s="55" t="s">
        <v>297</v>
      </c>
      <c r="C2580" s="60">
        <v>33912</v>
      </c>
    </row>
    <row r="2581" spans="1:63" x14ac:dyDescent="0.25">
      <c r="A2581" s="55" t="s">
        <v>297</v>
      </c>
      <c r="B2581" s="55" t="s">
        <v>297</v>
      </c>
      <c r="C2581" s="60">
        <v>33919</v>
      </c>
    </row>
    <row r="2582" spans="1:63" x14ac:dyDescent="0.25">
      <c r="A2582" s="55" t="s">
        <v>297</v>
      </c>
      <c r="B2582" s="55" t="s">
        <v>297</v>
      </c>
      <c r="C2582" s="60">
        <v>33919</v>
      </c>
    </row>
    <row r="2583" spans="1:63" x14ac:dyDescent="0.25">
      <c r="A2583" s="55" t="s">
        <v>297</v>
      </c>
      <c r="B2583" s="55" t="s">
        <v>297</v>
      </c>
      <c r="C2583" s="60">
        <v>33919</v>
      </c>
    </row>
    <row r="2584" spans="1:63" x14ac:dyDescent="0.25">
      <c r="A2584" s="3" t="s">
        <v>297</v>
      </c>
      <c r="B2584" s="3" t="s">
        <v>297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25">
      <c r="A2585" s="58" t="s">
        <v>297</v>
      </c>
      <c r="B2585" s="58" t="s">
        <v>297</v>
      </c>
      <c r="C2585" s="60">
        <v>33925</v>
      </c>
      <c r="H2585">
        <f>I2585*200+J2585*200+K2585*200+L2585*200+M2585*200+N2585*400</f>
        <v>342.20666666666659</v>
      </c>
      <c r="I2585" s="44">
        <v>0.131333333333333</v>
      </c>
      <c r="J2585" s="44">
        <v>0.17780000000000001</v>
      </c>
      <c r="K2585" s="44">
        <v>0.22913333333333299</v>
      </c>
      <c r="L2585" s="44">
        <v>0.28050000000000003</v>
      </c>
      <c r="M2585" s="44">
        <v>0.28806666666666703</v>
      </c>
      <c r="N2585" s="44">
        <v>0.30209999999999998</v>
      </c>
    </row>
    <row r="2586" spans="1:63" x14ac:dyDescent="0.25">
      <c r="A2586" s="55" t="s">
        <v>297</v>
      </c>
      <c r="B2586" s="55" t="s">
        <v>297</v>
      </c>
      <c r="C2586" s="60">
        <v>33925</v>
      </c>
    </row>
    <row r="2587" spans="1:63" x14ac:dyDescent="0.25">
      <c r="A2587" s="55" t="s">
        <v>297</v>
      </c>
      <c r="B2587" s="55" t="s">
        <v>297</v>
      </c>
      <c r="C2587" s="60">
        <v>33925</v>
      </c>
    </row>
    <row r="2588" spans="1:63" x14ac:dyDescent="0.25">
      <c r="A2588" s="55" t="s">
        <v>297</v>
      </c>
      <c r="B2588" s="55" t="s">
        <v>297</v>
      </c>
      <c r="C2588" s="60">
        <v>33925</v>
      </c>
    </row>
    <row r="2589" spans="1:63" x14ac:dyDescent="0.25">
      <c r="A2589" s="3" t="s">
        <v>297</v>
      </c>
      <c r="B2589" s="3" t="s">
        <v>297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25">
      <c r="A2590" s="58" t="s">
        <v>297</v>
      </c>
      <c r="B2590" s="58" t="s">
        <v>297</v>
      </c>
      <c r="C2590" s="60">
        <v>33932</v>
      </c>
      <c r="H2590">
        <f>I2590*200+J2590*200+K2590*200+L2590*200+M2590*200+N2590*400</f>
        <v>343.19507042253537</v>
      </c>
      <c r="I2590" s="44">
        <v>0.16566666666666699</v>
      </c>
      <c r="J2590" s="44">
        <v>0.18784225352112699</v>
      </c>
      <c r="K2590" s="44">
        <v>0.22166737089201899</v>
      </c>
      <c r="L2590" s="44">
        <v>0.270157042253521</v>
      </c>
      <c r="M2590" s="44">
        <v>0.27435892018779301</v>
      </c>
      <c r="N2590" s="44">
        <v>0.29814154929577502</v>
      </c>
    </row>
    <row r="2591" spans="1:63" x14ac:dyDescent="0.25">
      <c r="A2591" s="3" t="s">
        <v>297</v>
      </c>
      <c r="B2591" s="3" t="s">
        <v>297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25">
      <c r="A2592" s="58" t="s">
        <v>297</v>
      </c>
      <c r="B2592" s="58" t="s">
        <v>297</v>
      </c>
      <c r="C2592" s="60">
        <v>33939</v>
      </c>
      <c r="H2592">
        <f>I2592*200+J2592*200+K2592*200+L2592*200+M2592*200+N2592*400</f>
        <v>328.71333333333337</v>
      </c>
      <c r="I2592" s="44">
        <v>0.148666666666667</v>
      </c>
      <c r="J2592" s="44">
        <v>0.17333333333333301</v>
      </c>
      <c r="K2592" s="44">
        <v>0.2104</v>
      </c>
      <c r="L2592" s="44">
        <v>0.25729999999999997</v>
      </c>
      <c r="M2592" s="44">
        <v>0.26793333333333302</v>
      </c>
      <c r="N2592" s="44">
        <v>0.29296666666666699</v>
      </c>
    </row>
    <row r="2593" spans="1:63" x14ac:dyDescent="0.25">
      <c r="A2593" s="3" t="s">
        <v>297</v>
      </c>
      <c r="B2593" s="3" t="s">
        <v>297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25">
      <c r="A2594" s="58" t="s">
        <v>297</v>
      </c>
      <c r="B2594" s="58" t="s">
        <v>297</v>
      </c>
      <c r="C2594" s="60">
        <v>33946</v>
      </c>
      <c r="H2594">
        <f>I2594*200+J2594*200+K2594*200+L2594*200+M2594*200+N2594*400</f>
        <v>319.73415686781266</v>
      </c>
      <c r="I2594" s="44">
        <v>0.150666666666667</v>
      </c>
      <c r="J2594" s="44">
        <v>0.175267674548822</v>
      </c>
      <c r="K2594" s="44">
        <v>0.20731252961192201</v>
      </c>
      <c r="L2594" s="44">
        <v>0.245813093853642</v>
      </c>
      <c r="M2594" s="44">
        <v>0.25191826678726797</v>
      </c>
      <c r="N2594" s="44">
        <v>0.28384627643537103</v>
      </c>
    </row>
    <row r="2595" spans="1:63" x14ac:dyDescent="0.25">
      <c r="A2595" s="3" t="s">
        <v>297</v>
      </c>
      <c r="B2595" s="3" t="s">
        <v>297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25">
      <c r="A2596" s="58" t="s">
        <v>297</v>
      </c>
      <c r="B2596" s="58" t="s">
        <v>297</v>
      </c>
      <c r="C2596" s="60">
        <v>33953</v>
      </c>
      <c r="H2596">
        <f>I2596*200+J2596*200+K2596*200+L2596*200+M2596*200+N2596*400</f>
        <v>294.40666666666681</v>
      </c>
      <c r="I2596" s="44">
        <v>0.10100000000000001</v>
      </c>
      <c r="J2596" s="44">
        <v>0.1583</v>
      </c>
      <c r="K2596" s="44">
        <v>0.188466666666667</v>
      </c>
      <c r="L2596" s="44">
        <v>0.2311</v>
      </c>
      <c r="M2596" s="44">
        <v>0.23923333333333299</v>
      </c>
      <c r="N2596" s="44">
        <v>0.27696666666666703</v>
      </c>
    </row>
    <row r="2597" spans="1:63" x14ac:dyDescent="0.25">
      <c r="A2597" s="3" t="s">
        <v>297</v>
      </c>
      <c r="B2597" s="3" t="s">
        <v>297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25">
      <c r="A2598" s="3" t="s">
        <v>297</v>
      </c>
      <c r="B2598" s="3" t="s">
        <v>297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25">
      <c r="A2599" s="3" t="s">
        <v>297</v>
      </c>
      <c r="B2599" s="3" t="s">
        <v>297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25">
      <c r="A2600" s="58" t="s">
        <v>297</v>
      </c>
      <c r="B2600" s="58" t="s">
        <v>297</v>
      </c>
      <c r="C2600" s="60">
        <v>33976</v>
      </c>
      <c r="H2600">
        <f>I2600*200+J2600*200+K2600*200+L2600*200+M2600*200+N2600*400</f>
        <v>277.0999999999998</v>
      </c>
      <c r="I2600" s="44">
        <v>0.147666666666667</v>
      </c>
      <c r="J2600" s="44">
        <v>0.15003333333333299</v>
      </c>
      <c r="K2600" s="44">
        <v>0.168333333333333</v>
      </c>
      <c r="L2600" s="44">
        <v>0.19919999999999999</v>
      </c>
      <c r="M2600" s="44">
        <v>0.214</v>
      </c>
      <c r="N2600" s="44">
        <v>0.25313333333333299</v>
      </c>
    </row>
    <row r="2601" spans="1:63" x14ac:dyDescent="0.25">
      <c r="A2601" s="3" t="s">
        <v>297</v>
      </c>
      <c r="B2601" s="3" t="s">
        <v>297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25">
      <c r="A2602" s="3" t="s">
        <v>297</v>
      </c>
      <c r="B2602" s="3" t="s">
        <v>297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25">
      <c r="A2603" s="3" t="s">
        <v>297</v>
      </c>
      <c r="B2603" s="3" t="s">
        <v>297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25">
      <c r="A2604" s="3" t="s">
        <v>297</v>
      </c>
      <c r="B2604" s="3" t="s">
        <v>297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50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25">
      <c r="A2605" s="55" t="s">
        <v>477</v>
      </c>
      <c r="B2605" s="55" t="s">
        <v>477</v>
      </c>
      <c r="C2605" s="60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25">
      <c r="A2606" s="55" t="s">
        <v>477</v>
      </c>
      <c r="B2606" s="55" t="s">
        <v>477</v>
      </c>
      <c r="C2606" s="60">
        <v>40455</v>
      </c>
      <c r="AF2606">
        <v>8.8397338508350604E-2</v>
      </c>
    </row>
    <row r="2607" spans="1:63" x14ac:dyDescent="0.25">
      <c r="A2607" s="55" t="s">
        <v>477</v>
      </c>
      <c r="B2607" s="55" t="s">
        <v>477</v>
      </c>
      <c r="C2607" s="60">
        <v>40463</v>
      </c>
      <c r="AF2607">
        <v>0.15277132182768299</v>
      </c>
    </row>
    <row r="2608" spans="1:63" x14ac:dyDescent="0.25">
      <c r="A2608" s="55" t="s">
        <v>477</v>
      </c>
      <c r="B2608" s="55" t="s">
        <v>477</v>
      </c>
      <c r="C2608" s="60">
        <v>40473</v>
      </c>
      <c r="AF2608">
        <v>0.38507945523796999</v>
      </c>
    </row>
    <row r="2609" spans="1:62" x14ac:dyDescent="0.25">
      <c r="A2609" s="55" t="s">
        <v>477</v>
      </c>
      <c r="B2609" s="55" t="s">
        <v>477</v>
      </c>
      <c r="C2609" s="60">
        <v>40479</v>
      </c>
      <c r="AF2609">
        <v>0.53127775203816496</v>
      </c>
    </row>
    <row r="2610" spans="1:62" x14ac:dyDescent="0.25">
      <c r="A2610" s="55" t="s">
        <v>477</v>
      </c>
      <c r="B2610" s="55" t="s">
        <v>477</v>
      </c>
      <c r="C2610" s="60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25">
      <c r="A2611" s="55" t="s">
        <v>477</v>
      </c>
      <c r="B2611" s="55" t="s">
        <v>477</v>
      </c>
      <c r="C2611" s="60">
        <v>40486</v>
      </c>
      <c r="F2611" t="s">
        <v>93</v>
      </c>
      <c r="U2611" s="22">
        <v>208.8</v>
      </c>
      <c r="V2611" s="22">
        <v>0</v>
      </c>
      <c r="AF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25">
      <c r="A2612" s="55" t="s">
        <v>477</v>
      </c>
      <c r="B2612" s="55" t="s">
        <v>477</v>
      </c>
      <c r="C2612" s="60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25">
      <c r="A2613" s="55" t="s">
        <v>477</v>
      </c>
      <c r="B2613" s="55" t="s">
        <v>477</v>
      </c>
      <c r="C2613" s="60">
        <v>40492</v>
      </c>
      <c r="U2613" s="22"/>
      <c r="V2613" s="22"/>
      <c r="AF2613">
        <v>0.61648383739888402</v>
      </c>
      <c r="AJ2613" s="43"/>
      <c r="BJ2613" s="22"/>
    </row>
    <row r="2614" spans="1:62" x14ac:dyDescent="0.25">
      <c r="A2614" s="55" t="s">
        <v>477</v>
      </c>
      <c r="B2614" s="55" t="s">
        <v>477</v>
      </c>
      <c r="C2614" s="60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25">
      <c r="A2615" s="55" t="s">
        <v>477</v>
      </c>
      <c r="B2615" s="55" t="s">
        <v>477</v>
      </c>
      <c r="C2615" s="60">
        <v>40506</v>
      </c>
      <c r="F2615" t="s">
        <v>93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F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25">
      <c r="A2616" s="55" t="s">
        <v>477</v>
      </c>
      <c r="B2616" s="55" t="s">
        <v>477</v>
      </c>
      <c r="C2616" s="60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25">
      <c r="A2617" s="55" t="s">
        <v>477</v>
      </c>
      <c r="B2617" s="55" t="s">
        <v>477</v>
      </c>
      <c r="C2617" s="60">
        <v>40515</v>
      </c>
      <c r="U2617" s="22"/>
      <c r="V2617" s="22"/>
      <c r="AF2617">
        <v>0.75247017292471796</v>
      </c>
      <c r="AJ2617" s="43"/>
      <c r="BJ2617" s="22"/>
    </row>
    <row r="2618" spans="1:62" x14ac:dyDescent="0.25">
      <c r="A2618" s="55" t="s">
        <v>477</v>
      </c>
      <c r="B2618" s="55" t="s">
        <v>477</v>
      </c>
      <c r="C2618" s="60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25">
      <c r="A2619" s="55" t="s">
        <v>477</v>
      </c>
      <c r="B2619" s="55" t="s">
        <v>477</v>
      </c>
      <c r="C2619" s="60">
        <v>40521</v>
      </c>
      <c r="F2619" t="s">
        <v>93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AS2619">
        <v>1.7049255999999999E-2</v>
      </c>
      <c r="BJ2619" s="22">
        <v>497.235739478325</v>
      </c>
    </row>
    <row r="2620" spans="1:62" x14ac:dyDescent="0.25">
      <c r="A2620" s="55" t="s">
        <v>477</v>
      </c>
      <c r="B2620" s="55" t="s">
        <v>477</v>
      </c>
      <c r="C2620" s="60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25">
      <c r="A2621" s="55" t="s">
        <v>477</v>
      </c>
      <c r="B2621" s="55" t="s">
        <v>477</v>
      </c>
      <c r="C2621" s="60">
        <v>40534</v>
      </c>
      <c r="F2621" t="s">
        <v>93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F2621" s="35">
        <v>0.84845974889715003</v>
      </c>
      <c r="AG2621" s="35"/>
      <c r="AJ2621" s="43">
        <v>5.1369822704644399</v>
      </c>
      <c r="AM2621">
        <v>1.1686860025541499</v>
      </c>
      <c r="AP2621">
        <v>72.862940691000503</v>
      </c>
      <c r="AS2621">
        <v>1.6039511999999999E-2</v>
      </c>
      <c r="BJ2621" s="22">
        <v>459.335829802322</v>
      </c>
    </row>
    <row r="2622" spans="1:62" x14ac:dyDescent="0.25">
      <c r="A2622" s="55" t="s">
        <v>477</v>
      </c>
      <c r="B2622" s="55" t="s">
        <v>477</v>
      </c>
      <c r="C2622" s="60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25">
      <c r="A2623" s="55" t="s">
        <v>477</v>
      </c>
      <c r="B2623" s="55" t="s">
        <v>477</v>
      </c>
      <c r="C2623" s="60">
        <v>40542</v>
      </c>
      <c r="F2623" t="s">
        <v>93</v>
      </c>
      <c r="U2623" s="22">
        <v>1350.2874999999999</v>
      </c>
      <c r="V2623" s="22">
        <v>605.61701941390299</v>
      </c>
      <c r="AF2623" s="35">
        <v>0.78336020028076503</v>
      </c>
      <c r="AG2623" s="35"/>
      <c r="AJ2623" s="43">
        <v>25.383210920477101</v>
      </c>
      <c r="AP2623">
        <v>45.2487850230834</v>
      </c>
      <c r="BJ2623" s="22">
        <v>399.49190819999097</v>
      </c>
    </row>
    <row r="2624" spans="1:62" x14ac:dyDescent="0.25">
      <c r="A2624" s="55" t="s">
        <v>477</v>
      </c>
      <c r="B2624" s="55" t="s">
        <v>477</v>
      </c>
      <c r="C2624" s="60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25">
      <c r="A2625" s="55" t="s">
        <v>477</v>
      </c>
      <c r="B2625" s="55" t="s">
        <v>477</v>
      </c>
      <c r="C2625" s="60">
        <v>40550</v>
      </c>
      <c r="F2625" t="s">
        <v>93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AS2625">
        <v>1.3985136E-2</v>
      </c>
      <c r="BJ2625" s="22">
        <v>344.28802585002001</v>
      </c>
    </row>
    <row r="2626" spans="1:63" x14ac:dyDescent="0.25">
      <c r="A2626" s="55" t="s">
        <v>477</v>
      </c>
      <c r="B2626" s="55" t="s">
        <v>477</v>
      </c>
      <c r="C2626" s="60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25">
      <c r="A2627" s="55" t="s">
        <v>477</v>
      </c>
      <c r="B2627" s="55" t="s">
        <v>477</v>
      </c>
      <c r="C2627" s="60">
        <v>40557</v>
      </c>
      <c r="F2627" t="s">
        <v>93</v>
      </c>
      <c r="U2627" s="22">
        <v>1222.4875</v>
      </c>
      <c r="V2627" s="22">
        <v>574.58862693910999</v>
      </c>
      <c r="AF2627" s="35">
        <v>0.245123067545018</v>
      </c>
      <c r="AG2627" s="35"/>
      <c r="AJ2627" s="43">
        <v>55.835104862449001</v>
      </c>
      <c r="AM2627">
        <v>1.17576483050847E-2</v>
      </c>
      <c r="AP2627">
        <v>0.239300847457627</v>
      </c>
      <c r="AS2627">
        <v>4.9133333000000001E-2</v>
      </c>
      <c r="BJ2627" s="22">
        <v>317.56784169047899</v>
      </c>
    </row>
    <row r="2628" spans="1:63" x14ac:dyDescent="0.25">
      <c r="A2628" s="55" t="s">
        <v>477</v>
      </c>
      <c r="B2628" s="55" t="s">
        <v>477</v>
      </c>
      <c r="C2628" s="60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25">
      <c r="A2629" s="55" t="s">
        <v>477</v>
      </c>
      <c r="B2629" s="55" t="s">
        <v>477</v>
      </c>
      <c r="C2629" s="60">
        <v>40563</v>
      </c>
      <c r="F2629" t="s">
        <v>93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25">
      <c r="A2630" s="55" t="s">
        <v>477</v>
      </c>
      <c r="B2630" s="55" t="s">
        <v>477</v>
      </c>
      <c r="C2630" s="60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25">
      <c r="A2631" s="55" t="s">
        <v>477</v>
      </c>
      <c r="B2631" s="55" t="s">
        <v>477</v>
      </c>
      <c r="C2631" s="60">
        <v>40571</v>
      </c>
      <c r="F2631" t="s">
        <v>93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25">
      <c r="A2632" s="55" t="s">
        <v>477</v>
      </c>
      <c r="B2632" s="55" t="s">
        <v>477</v>
      </c>
      <c r="C2632" s="60">
        <v>40576</v>
      </c>
    </row>
    <row r="2633" spans="1:63" x14ac:dyDescent="0.25">
      <c r="A2633" s="55" t="s">
        <v>477</v>
      </c>
      <c r="B2633" s="55" t="s">
        <v>477</v>
      </c>
      <c r="C2633" s="60">
        <v>40583</v>
      </c>
    </row>
    <row r="2634" spans="1:63" x14ac:dyDescent="0.25">
      <c r="A2634" s="55" t="s">
        <v>477</v>
      </c>
      <c r="B2634" s="55" t="s">
        <v>477</v>
      </c>
      <c r="C2634" s="60">
        <v>40584</v>
      </c>
      <c r="F2634" t="s">
        <v>93</v>
      </c>
      <c r="U2634" s="22">
        <v>1271.8435750000001</v>
      </c>
      <c r="V2634" s="22">
        <f>AD2634+BE2634</f>
        <v>826.10691611335096</v>
      </c>
      <c r="Z2634" s="44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50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25">
      <c r="A2635" s="55" t="s">
        <v>479</v>
      </c>
      <c r="B2635" s="55" t="s">
        <v>479</v>
      </c>
      <c r="C2635" s="60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25">
      <c r="A2636" s="55" t="s">
        <v>479</v>
      </c>
      <c r="B2636" s="55" t="s">
        <v>479</v>
      </c>
      <c r="C2636" s="60">
        <v>40455</v>
      </c>
      <c r="AF2636">
        <v>0.11870256494063899</v>
      </c>
    </row>
    <row r="2637" spans="1:63" x14ac:dyDescent="0.25">
      <c r="A2637" s="55" t="s">
        <v>479</v>
      </c>
      <c r="B2637" s="55" t="s">
        <v>479</v>
      </c>
      <c r="C2637" s="60">
        <v>40463</v>
      </c>
      <c r="AF2637">
        <v>0.20736665006664001</v>
      </c>
    </row>
    <row r="2638" spans="1:63" x14ac:dyDescent="0.25">
      <c r="A2638" s="55" t="s">
        <v>479</v>
      </c>
      <c r="B2638" s="55" t="s">
        <v>479</v>
      </c>
      <c r="C2638" s="60">
        <v>40473</v>
      </c>
      <c r="AF2638">
        <v>0.44843006929895701</v>
      </c>
    </row>
    <row r="2639" spans="1:63" x14ac:dyDescent="0.25">
      <c r="A2639" s="55" t="s">
        <v>479</v>
      </c>
      <c r="B2639" s="55" t="s">
        <v>479</v>
      </c>
      <c r="C2639" s="60">
        <v>40479</v>
      </c>
      <c r="AF2639">
        <v>0.63063247413660894</v>
      </c>
    </row>
    <row r="2640" spans="1:63" x14ac:dyDescent="0.25">
      <c r="A2640" s="55" t="s">
        <v>479</v>
      </c>
      <c r="B2640" s="55" t="s">
        <v>479</v>
      </c>
      <c r="C2640" s="60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25">
      <c r="A2641" s="55" t="s">
        <v>479</v>
      </c>
      <c r="B2641" s="55" t="s">
        <v>479</v>
      </c>
      <c r="C2641" s="60">
        <v>40486</v>
      </c>
      <c r="F2641" t="s">
        <v>93</v>
      </c>
      <c r="U2641" s="22">
        <v>162.67500000000001</v>
      </c>
      <c r="V2641" s="22">
        <v>0</v>
      </c>
      <c r="AF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25">
      <c r="A2642" s="55" t="s">
        <v>479</v>
      </c>
      <c r="B2642" s="55" t="s">
        <v>479</v>
      </c>
      <c r="C2642" s="60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25">
      <c r="A2643" s="55" t="s">
        <v>479</v>
      </c>
      <c r="B2643" s="55" t="s">
        <v>479</v>
      </c>
      <c r="C2643" s="60">
        <v>40492</v>
      </c>
      <c r="U2643" s="22"/>
      <c r="V2643" s="22"/>
      <c r="AF2643">
        <v>0.70534491680366995</v>
      </c>
      <c r="AJ2643" s="43"/>
      <c r="BJ2643" s="22"/>
    </row>
    <row r="2644" spans="1:62" x14ac:dyDescent="0.25">
      <c r="A2644" s="55" t="s">
        <v>479</v>
      </c>
      <c r="B2644" s="55" t="s">
        <v>479</v>
      </c>
      <c r="C2644" s="60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25">
      <c r="A2645" s="55" t="s">
        <v>479</v>
      </c>
      <c r="B2645" s="55" t="s">
        <v>479</v>
      </c>
      <c r="C2645" s="60">
        <v>40506</v>
      </c>
      <c r="F2645" t="s">
        <v>93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F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25">
      <c r="A2646" s="55" t="s">
        <v>479</v>
      </c>
      <c r="B2646" s="55" t="s">
        <v>479</v>
      </c>
      <c r="C2646" s="60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25">
      <c r="A2647" s="55" t="s">
        <v>479</v>
      </c>
      <c r="B2647" s="55" t="s">
        <v>479</v>
      </c>
      <c r="C2647" s="60">
        <v>40515</v>
      </c>
      <c r="U2647" s="22"/>
      <c r="V2647" s="22"/>
      <c r="AF2647">
        <v>0.81508411622048005</v>
      </c>
      <c r="AJ2647" s="43"/>
      <c r="BJ2647" s="22"/>
    </row>
    <row r="2648" spans="1:62" x14ac:dyDescent="0.25">
      <c r="A2648" s="55" t="s">
        <v>479</v>
      </c>
      <c r="B2648" s="55" t="s">
        <v>479</v>
      </c>
      <c r="C2648" s="60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25">
      <c r="A2649" s="55" t="s">
        <v>479</v>
      </c>
      <c r="B2649" s="55" t="s">
        <v>479</v>
      </c>
      <c r="C2649" s="60">
        <v>40521</v>
      </c>
      <c r="F2649" t="s">
        <v>93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AS2649">
        <v>1.6459119000000001E-2</v>
      </c>
      <c r="BJ2649" s="22">
        <v>594.02996150315096</v>
      </c>
    </row>
    <row r="2650" spans="1:62" x14ac:dyDescent="0.25">
      <c r="A2650" s="55" t="s">
        <v>479</v>
      </c>
      <c r="B2650" s="55" t="s">
        <v>479</v>
      </c>
      <c r="C2650" s="60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25">
      <c r="A2651" s="55" t="s">
        <v>479</v>
      </c>
      <c r="B2651" s="55" t="s">
        <v>479</v>
      </c>
      <c r="C2651" s="60">
        <v>40534</v>
      </c>
      <c r="F2651" t="s">
        <v>93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F2651" s="35">
        <v>0.71193529131289102</v>
      </c>
      <c r="AG2651" s="35"/>
      <c r="AJ2651" s="43">
        <v>35.374459927487898</v>
      </c>
      <c r="AM2651">
        <v>0.53914597347216198</v>
      </c>
      <c r="AP2651">
        <v>66.1061503597127</v>
      </c>
      <c r="AS2651">
        <v>8.1557609999999992E-3</v>
      </c>
      <c r="BJ2651" s="22">
        <v>460.78496364431498</v>
      </c>
    </row>
    <row r="2652" spans="1:62" x14ac:dyDescent="0.25">
      <c r="A2652" s="55" t="s">
        <v>479</v>
      </c>
      <c r="B2652" s="55" t="s">
        <v>479</v>
      </c>
      <c r="C2652" s="60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25">
      <c r="A2653" s="55" t="s">
        <v>479</v>
      </c>
      <c r="B2653" s="55" t="s">
        <v>479</v>
      </c>
      <c r="C2653" s="60">
        <v>40542</v>
      </c>
      <c r="F2653" t="s">
        <v>93</v>
      </c>
      <c r="U2653" s="22">
        <v>1328.325</v>
      </c>
      <c r="V2653" s="22">
        <v>614.55352123943999</v>
      </c>
      <c r="AF2653" s="35">
        <v>0.46559103139755798</v>
      </c>
      <c r="AG2653" s="35"/>
      <c r="AJ2653" s="43">
        <v>70.337264125430593</v>
      </c>
      <c r="AP2653">
        <v>13.2166654931214</v>
      </c>
      <c r="BJ2653" s="22">
        <v>324.49929909695999</v>
      </c>
    </row>
    <row r="2654" spans="1:62" x14ac:dyDescent="0.25">
      <c r="A2654" s="55" t="s">
        <v>479</v>
      </c>
      <c r="B2654" s="55" t="s">
        <v>479</v>
      </c>
      <c r="C2654" s="60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25">
      <c r="A2655" s="55" t="s">
        <v>479</v>
      </c>
      <c r="B2655" s="55" t="s">
        <v>479</v>
      </c>
      <c r="C2655" s="60">
        <v>40550</v>
      </c>
      <c r="F2655" t="s">
        <v>93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25">
      <c r="A2656" s="55" t="s">
        <v>479</v>
      </c>
      <c r="B2656" s="55" t="s">
        <v>479</v>
      </c>
      <c r="C2656" s="60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25">
      <c r="A2657" s="55" t="s">
        <v>479</v>
      </c>
      <c r="B2657" s="55" t="s">
        <v>479</v>
      </c>
      <c r="C2657" s="60">
        <v>40557</v>
      </c>
      <c r="F2657" t="s">
        <v>93</v>
      </c>
      <c r="U2657" s="22">
        <v>1215.5</v>
      </c>
      <c r="V2657" s="22">
        <v>606.28736085524497</v>
      </c>
      <c r="AF2657" s="35">
        <v>0.26339480268212501</v>
      </c>
      <c r="AG2657" s="35"/>
      <c r="AJ2657" s="43">
        <v>58.905943942453099</v>
      </c>
      <c r="AM2657">
        <v>5.80281755196305E-2</v>
      </c>
      <c r="AP2657">
        <v>2.6064665127020801</v>
      </c>
      <c r="AS2657">
        <v>2.2263158000000002E-2</v>
      </c>
      <c r="BJ2657" s="22">
        <v>271.31271331994299</v>
      </c>
    </row>
    <row r="2658" spans="1:63" x14ac:dyDescent="0.25">
      <c r="A2658" s="55" t="s">
        <v>479</v>
      </c>
      <c r="B2658" s="55" t="s">
        <v>479</v>
      </c>
      <c r="C2658" s="60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25">
      <c r="A2659" s="55" t="s">
        <v>479</v>
      </c>
      <c r="B2659" s="55" t="s">
        <v>479</v>
      </c>
      <c r="C2659" s="60">
        <v>40563</v>
      </c>
      <c r="F2659" t="s">
        <v>93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25">
      <c r="A2660" s="55" t="s">
        <v>479</v>
      </c>
      <c r="B2660" s="55" t="s">
        <v>479</v>
      </c>
      <c r="C2660" s="60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25">
      <c r="A2661" s="55" t="s">
        <v>479</v>
      </c>
      <c r="B2661" s="55" t="s">
        <v>479</v>
      </c>
      <c r="C2661" s="60">
        <v>40571</v>
      </c>
      <c r="F2661" t="s">
        <v>93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25">
      <c r="A2662" s="55" t="s">
        <v>479</v>
      </c>
      <c r="B2662" s="55" t="s">
        <v>479</v>
      </c>
      <c r="C2662" s="60">
        <v>40576</v>
      </c>
    </row>
    <row r="2663" spans="1:63" x14ac:dyDescent="0.25">
      <c r="A2663" s="55" t="s">
        <v>479</v>
      </c>
      <c r="B2663" s="55" t="s">
        <v>479</v>
      </c>
      <c r="C2663" s="60">
        <v>40583</v>
      </c>
    </row>
    <row r="2664" spans="1:63" x14ac:dyDescent="0.25">
      <c r="A2664" s="55" t="s">
        <v>479</v>
      </c>
      <c r="B2664" s="55" t="s">
        <v>479</v>
      </c>
      <c r="C2664" s="60">
        <v>40584</v>
      </c>
      <c r="F2664" t="s">
        <v>93</v>
      </c>
      <c r="U2664" s="22">
        <v>1273.760585</v>
      </c>
      <c r="V2664" s="22">
        <f>AD2664+BE2664</f>
        <v>825.30529927452301</v>
      </c>
      <c r="Z2664" s="44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50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25">
      <c r="A2665" s="55" t="s">
        <v>481</v>
      </c>
      <c r="B2665" s="55" t="s">
        <v>481</v>
      </c>
      <c r="C2665" s="60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25">
      <c r="A2666" s="55" t="s">
        <v>481</v>
      </c>
      <c r="B2666" s="55" t="s">
        <v>481</v>
      </c>
      <c r="C2666" s="60">
        <v>40455</v>
      </c>
      <c r="AF2666">
        <v>0.107683902769431</v>
      </c>
    </row>
    <row r="2667" spans="1:63" x14ac:dyDescent="0.25">
      <c r="A2667" s="55" t="s">
        <v>481</v>
      </c>
      <c r="B2667" s="55" t="s">
        <v>481</v>
      </c>
      <c r="C2667" s="60">
        <v>40463</v>
      </c>
      <c r="AF2667">
        <v>0.217969156758859</v>
      </c>
    </row>
    <row r="2668" spans="1:63" x14ac:dyDescent="0.25">
      <c r="A2668" s="55" t="s">
        <v>481</v>
      </c>
      <c r="B2668" s="55" t="s">
        <v>481</v>
      </c>
      <c r="C2668" s="60">
        <v>40473</v>
      </c>
      <c r="AF2668">
        <v>0.46254780828741798</v>
      </c>
    </row>
    <row r="2669" spans="1:63" x14ac:dyDescent="0.25">
      <c r="A2669" t="s">
        <v>481</v>
      </c>
      <c r="B2669" t="s">
        <v>481</v>
      </c>
      <c r="C2669" s="1">
        <v>40479</v>
      </c>
      <c r="AF2669">
        <v>0.59539356736826998</v>
      </c>
    </row>
    <row r="2670" spans="1:63" x14ac:dyDescent="0.25">
      <c r="A2670" t="s">
        <v>481</v>
      </c>
      <c r="B2670" t="s">
        <v>481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25">
      <c r="A2671" t="s">
        <v>481</v>
      </c>
      <c r="B2671" t="s">
        <v>481</v>
      </c>
      <c r="C2671" s="1">
        <v>40486</v>
      </c>
      <c r="F2671" t="s">
        <v>93</v>
      </c>
      <c r="U2671" s="22">
        <v>183.88749999999999</v>
      </c>
      <c r="V2671" s="22">
        <v>0</v>
      </c>
      <c r="AF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25">
      <c r="A2672" t="s">
        <v>481</v>
      </c>
      <c r="B2672" t="s">
        <v>481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25">
      <c r="A2673" t="s">
        <v>481</v>
      </c>
      <c r="B2673" t="s">
        <v>481</v>
      </c>
      <c r="C2673" s="1">
        <v>40492</v>
      </c>
      <c r="U2673" s="22"/>
      <c r="V2673" s="22"/>
      <c r="AF2673">
        <v>0.68190506744853396</v>
      </c>
      <c r="AJ2673" s="43"/>
      <c r="BJ2673" s="22"/>
    </row>
    <row r="2674" spans="1:62" x14ac:dyDescent="0.25">
      <c r="A2674" t="s">
        <v>481</v>
      </c>
      <c r="B2674" t="s">
        <v>481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25">
      <c r="A2675" t="s">
        <v>481</v>
      </c>
      <c r="B2675" t="s">
        <v>481</v>
      </c>
      <c r="C2675" s="1">
        <v>40506</v>
      </c>
      <c r="F2675" t="s">
        <v>93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F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25">
      <c r="A2676" t="s">
        <v>481</v>
      </c>
      <c r="B2676" t="s">
        <v>481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25">
      <c r="A2677" t="s">
        <v>481</v>
      </c>
      <c r="B2677" t="s">
        <v>481</v>
      </c>
      <c r="C2677" s="1">
        <v>40515</v>
      </c>
      <c r="U2677" s="22"/>
      <c r="V2677" s="22"/>
      <c r="AF2677">
        <v>0.79712354144172304</v>
      </c>
      <c r="AJ2677" s="43"/>
      <c r="BJ2677" s="22"/>
    </row>
    <row r="2678" spans="1:62" x14ac:dyDescent="0.25">
      <c r="A2678" t="s">
        <v>481</v>
      </c>
      <c r="B2678" t="s">
        <v>481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25">
      <c r="A2679" t="s">
        <v>481</v>
      </c>
      <c r="B2679" t="s">
        <v>481</v>
      </c>
      <c r="C2679" s="1">
        <v>40521</v>
      </c>
      <c r="F2679" t="s">
        <v>93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AS2679">
        <v>1.6407175999999999E-2</v>
      </c>
      <c r="BJ2679" s="22">
        <v>557.34416030218097</v>
      </c>
    </row>
    <row r="2680" spans="1:62" x14ac:dyDescent="0.25">
      <c r="A2680" t="s">
        <v>481</v>
      </c>
      <c r="B2680" t="s">
        <v>481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25">
      <c r="A2681" t="s">
        <v>481</v>
      </c>
      <c r="B2681" t="s">
        <v>481</v>
      </c>
      <c r="C2681" s="1">
        <v>40534</v>
      </c>
      <c r="F2681" t="s">
        <v>93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F2681" s="35">
        <v>0.54097887946303302</v>
      </c>
      <c r="AG2681" s="35"/>
      <c r="AJ2681" s="43">
        <v>39.982291855115903</v>
      </c>
      <c r="AM2681">
        <v>0.25948123416395502</v>
      </c>
      <c r="AP2681">
        <v>35.103542707465202</v>
      </c>
      <c r="AS2681">
        <v>7.3918819999999998E-3</v>
      </c>
      <c r="BJ2681" s="22">
        <v>349.45065685332702</v>
      </c>
    </row>
    <row r="2682" spans="1:62" x14ac:dyDescent="0.25">
      <c r="A2682" t="s">
        <v>481</v>
      </c>
      <c r="B2682" t="s">
        <v>481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25">
      <c r="A2683" t="s">
        <v>481</v>
      </c>
      <c r="B2683" t="s">
        <v>481</v>
      </c>
      <c r="C2683" s="1">
        <v>40542</v>
      </c>
      <c r="F2683" t="s">
        <v>93</v>
      </c>
      <c r="U2683" s="22">
        <v>1135.1875</v>
      </c>
      <c r="V2683" s="22">
        <v>527.08764469119399</v>
      </c>
      <c r="AF2683" s="35">
        <v>0.39674948337570498</v>
      </c>
      <c r="AG2683" s="35"/>
      <c r="AJ2683" s="43">
        <v>57.558119322612001</v>
      </c>
      <c r="AP2683">
        <v>9.4026365125319895</v>
      </c>
      <c r="BJ2683" s="22">
        <v>267.59958345233298</v>
      </c>
    </row>
    <row r="2684" spans="1:62" x14ac:dyDescent="0.25">
      <c r="A2684" t="s">
        <v>481</v>
      </c>
      <c r="B2684" t="s">
        <v>481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25">
      <c r="A2685" t="s">
        <v>481</v>
      </c>
      <c r="B2685" t="s">
        <v>481</v>
      </c>
      <c r="C2685" s="1">
        <v>40550</v>
      </c>
      <c r="F2685" t="s">
        <v>93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25">
      <c r="A2686" t="s">
        <v>481</v>
      </c>
      <c r="B2686" t="s">
        <v>481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25">
      <c r="A2687" t="s">
        <v>481</v>
      </c>
      <c r="B2687" t="s">
        <v>481</v>
      </c>
      <c r="C2687" s="1">
        <v>40557</v>
      </c>
      <c r="F2687" t="s">
        <v>93</v>
      </c>
      <c r="U2687" s="22">
        <v>1143.5875000000001</v>
      </c>
      <c r="V2687" s="22">
        <v>599.53962227469299</v>
      </c>
      <c r="AF2687" s="35">
        <v>0.19649724255085099</v>
      </c>
      <c r="AG2687" s="35"/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25">
      <c r="A2688" t="s">
        <v>481</v>
      </c>
      <c r="B2688" t="s">
        <v>481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65" x14ac:dyDescent="0.25">
      <c r="A2689" t="s">
        <v>481</v>
      </c>
      <c r="B2689" t="s">
        <v>481</v>
      </c>
      <c r="C2689" s="1">
        <v>40563</v>
      </c>
      <c r="F2689" t="s">
        <v>93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65" x14ac:dyDescent="0.25">
      <c r="A2690" t="s">
        <v>481</v>
      </c>
      <c r="B2690" t="s">
        <v>481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65" x14ac:dyDescent="0.25">
      <c r="A2691" t="s">
        <v>481</v>
      </c>
      <c r="B2691" t="s">
        <v>481</v>
      </c>
      <c r="C2691" s="1">
        <v>40571</v>
      </c>
      <c r="F2691" t="s">
        <v>93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65" x14ac:dyDescent="0.25">
      <c r="A2692" t="s">
        <v>481</v>
      </c>
      <c r="B2692" t="s">
        <v>481</v>
      </c>
      <c r="C2692" s="1">
        <v>40576</v>
      </c>
    </row>
    <row r="2693" spans="1:65" x14ac:dyDescent="0.25">
      <c r="A2693" t="s">
        <v>481</v>
      </c>
      <c r="B2693" t="s">
        <v>481</v>
      </c>
      <c r="C2693" s="1">
        <v>40583</v>
      </c>
    </row>
    <row r="2694" spans="1:65" x14ac:dyDescent="0.25">
      <c r="A2694" t="s">
        <v>481</v>
      </c>
      <c r="B2694" t="s">
        <v>481</v>
      </c>
      <c r="C2694" s="1">
        <v>40584</v>
      </c>
      <c r="F2694" t="s">
        <v>93</v>
      </c>
      <c r="U2694" s="22">
        <v>1068.20544</v>
      </c>
      <c r="V2694" s="22">
        <f>AD2694+BE2694</f>
        <v>670.47536252285602</v>
      </c>
      <c r="Z2694" s="44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50</v>
      </c>
      <c r="BE2694">
        <v>190.10992252285601</v>
      </c>
      <c r="BJ2694" s="22">
        <v>337.77435308014799</v>
      </c>
      <c r="BK2694">
        <v>313.55133822027301</v>
      </c>
    </row>
    <row r="2695" spans="1:65" x14ac:dyDescent="0.25">
      <c r="A2695" t="s">
        <v>483</v>
      </c>
      <c r="B2695" t="s">
        <v>483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65" s="41" customFormat="1" x14ac:dyDescent="0.25">
      <c r="A2696" t="s">
        <v>483</v>
      </c>
      <c r="B2696" t="s">
        <v>483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</row>
    <row r="2697" spans="1:65" s="41" customFormat="1" x14ac:dyDescent="0.25">
      <c r="A2697" t="s">
        <v>483</v>
      </c>
      <c r="B2697" t="s">
        <v>483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</row>
    <row r="2698" spans="1:65" s="41" customFormat="1" x14ac:dyDescent="0.25">
      <c r="A2698" t="s">
        <v>483</v>
      </c>
      <c r="B2698" t="s">
        <v>483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</row>
    <row r="2699" spans="1:65" s="41" customFormat="1" x14ac:dyDescent="0.25">
      <c r="A2699" t="s">
        <v>483</v>
      </c>
      <c r="B2699" t="s">
        <v>483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</row>
    <row r="2700" spans="1:65" s="41" customFormat="1" x14ac:dyDescent="0.25">
      <c r="A2700" t="s">
        <v>483</v>
      </c>
      <c r="B2700" t="s">
        <v>483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</row>
    <row r="2701" spans="1:65" s="41" customFormat="1" x14ac:dyDescent="0.25">
      <c r="A2701" t="s">
        <v>483</v>
      </c>
      <c r="B2701" t="s">
        <v>483</v>
      </c>
      <c r="C2701" s="1">
        <v>40486</v>
      </c>
      <c r="D2701" s="1"/>
      <c r="E2701" s="1"/>
      <c r="F2701" t="s">
        <v>93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>
        <v>0.76836798890973901</v>
      </c>
      <c r="AG2701"/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</row>
    <row r="2702" spans="1:65" s="41" customFormat="1" x14ac:dyDescent="0.25">
      <c r="A2702" t="s">
        <v>483</v>
      </c>
      <c r="B2702" t="s">
        <v>483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</row>
    <row r="2703" spans="1:65" s="41" customFormat="1" x14ac:dyDescent="0.25">
      <c r="A2703" t="s">
        <v>483</v>
      </c>
      <c r="B2703" t="s">
        <v>483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>
        <v>0.74642788129475701</v>
      </c>
      <c r="AG2703"/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</row>
    <row r="2704" spans="1:65" s="41" customFormat="1" x14ac:dyDescent="0.25">
      <c r="A2704" t="s">
        <v>483</v>
      </c>
      <c r="B2704" t="s">
        <v>483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</row>
    <row r="2705" spans="1:62" x14ac:dyDescent="0.25">
      <c r="A2705" t="s">
        <v>483</v>
      </c>
      <c r="B2705" t="s">
        <v>483</v>
      </c>
      <c r="C2705" s="1">
        <v>40506</v>
      </c>
      <c r="F2705" t="s">
        <v>93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F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25">
      <c r="A2706" t="s">
        <v>483</v>
      </c>
      <c r="B2706" t="s">
        <v>483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25">
      <c r="A2707" t="s">
        <v>483</v>
      </c>
      <c r="B2707" t="s">
        <v>483</v>
      </c>
      <c r="C2707" s="1">
        <v>40515</v>
      </c>
      <c r="U2707" s="22"/>
      <c r="V2707" s="22"/>
      <c r="AF2707">
        <v>0.69311130788403497</v>
      </c>
      <c r="AJ2707" s="43"/>
      <c r="BJ2707" s="22"/>
    </row>
    <row r="2708" spans="1:62" x14ac:dyDescent="0.25">
      <c r="A2708" t="s">
        <v>483</v>
      </c>
      <c r="B2708" t="s">
        <v>483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25">
      <c r="A2709" t="s">
        <v>483</v>
      </c>
      <c r="B2709" t="s">
        <v>483</v>
      </c>
      <c r="C2709" s="1">
        <v>40521</v>
      </c>
      <c r="F2709" t="s">
        <v>93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AS2709">
        <v>1.0489962E-2</v>
      </c>
      <c r="BJ2709" s="22">
        <v>415.777534072874</v>
      </c>
    </row>
    <row r="2710" spans="1:62" x14ac:dyDescent="0.25">
      <c r="A2710" t="s">
        <v>483</v>
      </c>
      <c r="B2710" t="s">
        <v>483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25">
      <c r="A2711" t="s">
        <v>483</v>
      </c>
      <c r="B2711" t="s">
        <v>483</v>
      </c>
      <c r="C2711" s="1">
        <v>40534</v>
      </c>
      <c r="F2711" t="s">
        <v>93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F2711" s="35">
        <v>0.26764191797176201</v>
      </c>
      <c r="AG2711" s="35"/>
      <c r="AJ2711" s="43">
        <v>57.353192407903798</v>
      </c>
      <c r="AM2711">
        <v>1.7118628702652499E-2</v>
      </c>
      <c r="AP2711">
        <v>3.6764439769310302</v>
      </c>
      <c r="AS2711">
        <v>4.6563009999999998E-3</v>
      </c>
      <c r="BJ2711" s="22">
        <v>249.02682424461801</v>
      </c>
    </row>
    <row r="2712" spans="1:62" x14ac:dyDescent="0.25">
      <c r="A2712" t="s">
        <v>483</v>
      </c>
      <c r="B2712" t="s">
        <v>483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25">
      <c r="A2713" t="s">
        <v>483</v>
      </c>
      <c r="B2713" t="s">
        <v>483</v>
      </c>
      <c r="C2713" s="1">
        <v>40542</v>
      </c>
      <c r="F2713" t="s">
        <v>93</v>
      </c>
      <c r="U2713" s="22">
        <v>798.42499999999995</v>
      </c>
      <c r="V2713" s="22">
        <v>360.61962074876499</v>
      </c>
      <c r="AF2713" s="35">
        <v>0.19594898313919901</v>
      </c>
      <c r="AG2713" s="35"/>
      <c r="AJ2713" s="43">
        <v>51.084079103042903</v>
      </c>
      <c r="AP2713">
        <v>0</v>
      </c>
      <c r="BJ2713" s="22">
        <v>177.99792016377401</v>
      </c>
    </row>
    <row r="2714" spans="1:62" x14ac:dyDescent="0.25">
      <c r="A2714" t="s">
        <v>483</v>
      </c>
      <c r="B2714" t="s">
        <v>483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25">
      <c r="A2715" t="s">
        <v>483</v>
      </c>
      <c r="B2715" t="s">
        <v>483</v>
      </c>
      <c r="C2715" s="1">
        <v>40550</v>
      </c>
      <c r="F2715" t="s">
        <v>93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25">
      <c r="A2716" t="s">
        <v>483</v>
      </c>
      <c r="B2716" t="s">
        <v>483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25">
      <c r="A2717" t="s">
        <v>483</v>
      </c>
      <c r="B2717" t="s">
        <v>483</v>
      </c>
      <c r="C2717" s="1">
        <v>40557</v>
      </c>
      <c r="F2717" t="s">
        <v>93</v>
      </c>
      <c r="U2717" s="22">
        <v>933.625</v>
      </c>
      <c r="V2717" s="22">
        <v>444.714586662236</v>
      </c>
      <c r="AF2717" s="35">
        <v>0.178549108318733</v>
      </c>
      <c r="AG2717" s="35"/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25">
      <c r="A2718" t="s">
        <v>483</v>
      </c>
      <c r="B2718" t="s">
        <v>483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25">
      <c r="A2719" t="s">
        <v>483</v>
      </c>
      <c r="B2719" t="s">
        <v>483</v>
      </c>
      <c r="C2719" s="1">
        <v>40563</v>
      </c>
      <c r="F2719" t="s">
        <v>93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25">
      <c r="A2720" t="s">
        <v>483</v>
      </c>
      <c r="B2720" t="s">
        <v>483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25">
      <c r="A2721" t="s">
        <v>483</v>
      </c>
      <c r="B2721" t="s">
        <v>483</v>
      </c>
      <c r="C2721" s="1">
        <v>40571</v>
      </c>
      <c r="F2721" t="s">
        <v>93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25">
      <c r="A2722" t="s">
        <v>483</v>
      </c>
      <c r="B2722" t="s">
        <v>483</v>
      </c>
      <c r="C2722" s="1">
        <v>40576</v>
      </c>
    </row>
    <row r="2723" spans="1:63" x14ac:dyDescent="0.25">
      <c r="A2723" t="s">
        <v>483</v>
      </c>
      <c r="B2723" t="s">
        <v>483</v>
      </c>
      <c r="C2723" s="1">
        <v>40583</v>
      </c>
    </row>
    <row r="2724" spans="1:63" x14ac:dyDescent="0.25">
      <c r="A2724" t="s">
        <v>483</v>
      </c>
      <c r="B2724" t="s">
        <v>483</v>
      </c>
      <c r="C2724" s="1">
        <v>40584</v>
      </c>
      <c r="F2724" t="s">
        <v>93</v>
      </c>
      <c r="U2724" s="22">
        <v>762.52902500000005</v>
      </c>
      <c r="V2724" s="22">
        <f>AD2724+BE2724</f>
        <v>458.26986996050005</v>
      </c>
      <c r="Z2724" s="44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50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25">
      <c r="A2725" t="s">
        <v>478</v>
      </c>
      <c r="B2725" t="s">
        <v>478</v>
      </c>
      <c r="C2725" s="1">
        <v>40451</v>
      </c>
      <c r="AF2725">
        <v>0</v>
      </c>
    </row>
    <row r="2726" spans="1:63" x14ac:dyDescent="0.25">
      <c r="A2726" t="s">
        <v>478</v>
      </c>
      <c r="B2726" t="s">
        <v>478</v>
      </c>
      <c r="C2726" s="1">
        <v>40455</v>
      </c>
      <c r="AF2726">
        <v>0</v>
      </c>
    </row>
    <row r="2727" spans="1:63" x14ac:dyDescent="0.25">
      <c r="A2727" t="s">
        <v>478</v>
      </c>
      <c r="B2727" t="s">
        <v>478</v>
      </c>
      <c r="C2727" s="1">
        <v>40463</v>
      </c>
      <c r="AF2727">
        <v>1.28058609118336E-2</v>
      </c>
    </row>
    <row r="2728" spans="1:63" x14ac:dyDescent="0.25">
      <c r="A2728" t="s">
        <v>478</v>
      </c>
      <c r="B2728" t="s">
        <v>478</v>
      </c>
      <c r="C2728" s="1">
        <v>40473</v>
      </c>
      <c r="AF2728">
        <v>5.7260433076928997E-2</v>
      </c>
    </row>
    <row r="2729" spans="1:63" x14ac:dyDescent="0.25">
      <c r="A2729" t="s">
        <v>478</v>
      </c>
      <c r="B2729" t="s">
        <v>478</v>
      </c>
      <c r="C2729" s="1">
        <v>40479</v>
      </c>
      <c r="AF2729">
        <v>0.205708892952118</v>
      </c>
    </row>
    <row r="2730" spans="1:63" x14ac:dyDescent="0.25">
      <c r="A2730" t="s">
        <v>478</v>
      </c>
      <c r="B2730" t="s">
        <v>478</v>
      </c>
      <c r="C2730" s="1">
        <v>40484</v>
      </c>
    </row>
    <row r="2731" spans="1:63" x14ac:dyDescent="0.25">
      <c r="A2731" t="s">
        <v>478</v>
      </c>
      <c r="B2731" t="s">
        <v>478</v>
      </c>
      <c r="C2731" s="1">
        <v>40486</v>
      </c>
      <c r="F2731" t="s">
        <v>93</v>
      </c>
      <c r="U2731" s="22">
        <v>0</v>
      </c>
      <c r="V2731" s="22">
        <v>0</v>
      </c>
      <c r="AF2731">
        <v>0.38646605102673598</v>
      </c>
      <c r="AJ2731" s="43">
        <v>0</v>
      </c>
      <c r="AP2731">
        <v>0</v>
      </c>
      <c r="BJ2731" s="22">
        <v>0</v>
      </c>
    </row>
    <row r="2732" spans="1:63" x14ac:dyDescent="0.25">
      <c r="A2732" t="s">
        <v>478</v>
      </c>
      <c r="B2732" t="s">
        <v>478</v>
      </c>
      <c r="C2732" s="1">
        <v>40490</v>
      </c>
    </row>
    <row r="2733" spans="1:63" x14ac:dyDescent="0.25">
      <c r="A2733" t="s">
        <v>478</v>
      </c>
      <c r="B2733" t="s">
        <v>478</v>
      </c>
      <c r="C2733" s="1">
        <v>40492</v>
      </c>
      <c r="U2733" s="22"/>
      <c r="V2733" s="22"/>
      <c r="AF2733">
        <v>0.57742155190731603</v>
      </c>
      <c r="AJ2733" s="43"/>
      <c r="BJ2733" s="22"/>
    </row>
    <row r="2734" spans="1:63" x14ac:dyDescent="0.25">
      <c r="A2734" t="s">
        <v>478</v>
      </c>
      <c r="B2734" t="s">
        <v>478</v>
      </c>
      <c r="C2734" s="1">
        <v>40497</v>
      </c>
    </row>
    <row r="2735" spans="1:63" x14ac:dyDescent="0.25">
      <c r="A2735" t="s">
        <v>478</v>
      </c>
      <c r="B2735" t="s">
        <v>478</v>
      </c>
      <c r="C2735" s="1">
        <v>40506</v>
      </c>
      <c r="F2735" t="s">
        <v>93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F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25">
      <c r="A2736" t="s">
        <v>478</v>
      </c>
      <c r="B2736" t="s">
        <v>478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25">
      <c r="A2737" t="s">
        <v>478</v>
      </c>
      <c r="B2737" t="s">
        <v>478</v>
      </c>
      <c r="C2737" s="1">
        <v>40515</v>
      </c>
      <c r="U2737" s="22"/>
      <c r="V2737" s="22"/>
      <c r="AF2737">
        <v>0.84929422429422397</v>
      </c>
      <c r="AJ2737" s="43"/>
      <c r="BJ2737" s="22"/>
    </row>
    <row r="2738" spans="1:62" x14ac:dyDescent="0.25">
      <c r="A2738" t="s">
        <v>478</v>
      </c>
      <c r="B2738" t="s">
        <v>478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25">
      <c r="A2739" t="s">
        <v>478</v>
      </c>
      <c r="B2739" t="s">
        <v>478</v>
      </c>
      <c r="C2739" s="1">
        <v>40521</v>
      </c>
      <c r="F2739" t="s">
        <v>93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AS2739">
        <v>2.0472839E-2</v>
      </c>
      <c r="BJ2739" s="22">
        <v>536.88044988284901</v>
      </c>
    </row>
    <row r="2740" spans="1:62" x14ac:dyDescent="0.25">
      <c r="A2740" t="s">
        <v>478</v>
      </c>
      <c r="B2740" t="s">
        <v>478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25">
      <c r="A2741" t="s">
        <v>478</v>
      </c>
      <c r="B2741" t="s">
        <v>478</v>
      </c>
      <c r="C2741" s="1">
        <v>40534</v>
      </c>
      <c r="F2741" t="s">
        <v>93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F2741" s="35">
        <v>0.90298048271660802</v>
      </c>
      <c r="AG2741" s="35"/>
      <c r="AJ2741" s="43">
        <v>19.857088958692099</v>
      </c>
      <c r="AM2741">
        <v>1.89298378460634</v>
      </c>
      <c r="AP2741">
        <v>101.035927011167</v>
      </c>
      <c r="AS2741">
        <v>1.8735748999999999E-2</v>
      </c>
      <c r="BJ2741" s="22">
        <v>447.44895473914602</v>
      </c>
    </row>
    <row r="2742" spans="1:62" x14ac:dyDescent="0.25">
      <c r="A2742" t="s">
        <v>478</v>
      </c>
      <c r="B2742" t="s">
        <v>478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25">
      <c r="A2743" t="s">
        <v>478</v>
      </c>
      <c r="B2743" t="s">
        <v>478</v>
      </c>
      <c r="C2743" s="1">
        <v>40542</v>
      </c>
      <c r="F2743" t="s">
        <v>93</v>
      </c>
      <c r="U2743" s="22">
        <v>1291.11666666667</v>
      </c>
      <c r="V2743" s="22">
        <v>382.317422619659</v>
      </c>
      <c r="AF2743" s="35">
        <v>0.92077111332736705</v>
      </c>
      <c r="AG2743" s="35"/>
      <c r="AJ2743" s="43">
        <v>22.0468053826344</v>
      </c>
      <c r="AP2743">
        <v>95.283989125352207</v>
      </c>
      <c r="BJ2743" s="22">
        <v>450.57699380992301</v>
      </c>
    </row>
    <row r="2744" spans="1:62" x14ac:dyDescent="0.25">
      <c r="A2744" t="s">
        <v>478</v>
      </c>
      <c r="B2744" t="s">
        <v>478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25">
      <c r="A2745" t="s">
        <v>478</v>
      </c>
      <c r="B2745" t="s">
        <v>478</v>
      </c>
      <c r="C2745" s="1">
        <v>40550</v>
      </c>
      <c r="F2745" t="s">
        <v>93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AS2745">
        <v>1.8141125000000001E-2</v>
      </c>
      <c r="BJ2745" s="22">
        <v>402.65002756080997</v>
      </c>
    </row>
    <row r="2746" spans="1:62" x14ac:dyDescent="0.25">
      <c r="A2746" t="s">
        <v>478</v>
      </c>
      <c r="B2746" t="s">
        <v>478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25">
      <c r="A2747" t="s">
        <v>478</v>
      </c>
      <c r="B2747" t="s">
        <v>478</v>
      </c>
      <c r="C2747" s="1">
        <v>40557</v>
      </c>
      <c r="F2747" t="s">
        <v>93</v>
      </c>
      <c r="U2747" s="22">
        <v>1735.75</v>
      </c>
      <c r="V2747" s="22">
        <v>805.71287909780096</v>
      </c>
      <c r="AF2747" s="35">
        <v>0.68346814423888902</v>
      </c>
      <c r="AG2747" s="35"/>
      <c r="AJ2747" s="43">
        <v>62.968820178764098</v>
      </c>
      <c r="AM2747">
        <v>0.59428751866307294</v>
      </c>
      <c r="AP2747">
        <v>34.359241753094601</v>
      </c>
      <c r="AS2747">
        <v>1.7296293000000001E-2</v>
      </c>
      <c r="BJ2747" s="22">
        <v>466.32578412114901</v>
      </c>
    </row>
    <row r="2748" spans="1:62" x14ac:dyDescent="0.25">
      <c r="A2748" t="s">
        <v>478</v>
      </c>
      <c r="B2748" t="s">
        <v>478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25">
      <c r="A2749" t="s">
        <v>478</v>
      </c>
      <c r="B2749" t="s">
        <v>478</v>
      </c>
      <c r="C2749" s="1">
        <v>40563</v>
      </c>
      <c r="F2749" t="s">
        <v>93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25">
      <c r="A2750" t="s">
        <v>478</v>
      </c>
      <c r="B2750" t="s">
        <v>478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25">
      <c r="A2751" t="s">
        <v>478</v>
      </c>
      <c r="B2751" t="s">
        <v>478</v>
      </c>
      <c r="C2751" s="1">
        <v>40571</v>
      </c>
      <c r="F2751" t="s">
        <v>93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25">
      <c r="A2752" t="s">
        <v>478</v>
      </c>
      <c r="B2752" t="s">
        <v>478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25">
      <c r="A2753" t="s">
        <v>478</v>
      </c>
      <c r="B2753" t="s">
        <v>478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25">
      <c r="A2754" t="s">
        <v>478</v>
      </c>
      <c r="B2754" t="s">
        <v>478</v>
      </c>
      <c r="C2754" s="1">
        <v>40584</v>
      </c>
      <c r="F2754" t="s">
        <v>93</v>
      </c>
      <c r="U2754" s="22">
        <v>1514.40551333333</v>
      </c>
      <c r="V2754" s="22">
        <f>AD2754+BE2754</f>
        <v>961.08950397901197</v>
      </c>
      <c r="Z2754" s="44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50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25">
      <c r="A2755" t="s">
        <v>480</v>
      </c>
      <c r="B2755" t="s">
        <v>480</v>
      </c>
      <c r="C2755" s="1">
        <v>40451</v>
      </c>
      <c r="AF2755">
        <v>0</v>
      </c>
    </row>
    <row r="2756" spans="1:63" x14ac:dyDescent="0.25">
      <c r="A2756" t="s">
        <v>480</v>
      </c>
      <c r="B2756" t="s">
        <v>480</v>
      </c>
      <c r="C2756" s="1">
        <v>40455</v>
      </c>
      <c r="AF2756">
        <v>0</v>
      </c>
    </row>
    <row r="2757" spans="1:63" x14ac:dyDescent="0.25">
      <c r="A2757" t="s">
        <v>480</v>
      </c>
      <c r="B2757" t="s">
        <v>480</v>
      </c>
      <c r="C2757" s="1">
        <v>40463</v>
      </c>
      <c r="AF2757">
        <v>9.8642134734183394E-3</v>
      </c>
    </row>
    <row r="2758" spans="1:63" x14ac:dyDescent="0.25">
      <c r="A2758" t="s">
        <v>480</v>
      </c>
      <c r="B2758" t="s">
        <v>480</v>
      </c>
      <c r="C2758" s="1">
        <v>40473</v>
      </c>
      <c r="AF2758">
        <v>4.4218304887928703E-2</v>
      </c>
    </row>
    <row r="2759" spans="1:63" x14ac:dyDescent="0.25">
      <c r="A2759" t="s">
        <v>480</v>
      </c>
      <c r="B2759" t="s">
        <v>480</v>
      </c>
      <c r="C2759" s="1">
        <v>40479</v>
      </c>
      <c r="AF2759">
        <v>0.131097015761131</v>
      </c>
    </row>
    <row r="2760" spans="1:63" x14ac:dyDescent="0.25">
      <c r="A2760" t="s">
        <v>480</v>
      </c>
      <c r="B2760" t="s">
        <v>480</v>
      </c>
      <c r="C2760" s="1">
        <v>40484</v>
      </c>
    </row>
    <row r="2761" spans="1:63" x14ac:dyDescent="0.25">
      <c r="A2761" t="s">
        <v>480</v>
      </c>
      <c r="B2761" t="s">
        <v>480</v>
      </c>
      <c r="C2761" s="1">
        <v>40486</v>
      </c>
      <c r="F2761" t="s">
        <v>93</v>
      </c>
      <c r="U2761" s="22">
        <v>0</v>
      </c>
      <c r="V2761" s="22">
        <v>0</v>
      </c>
      <c r="AF2761">
        <v>0.36721080558366198</v>
      </c>
      <c r="AJ2761" s="43">
        <v>0</v>
      </c>
      <c r="AP2761">
        <v>0</v>
      </c>
      <c r="BJ2761" s="22">
        <v>0</v>
      </c>
    </row>
    <row r="2762" spans="1:63" x14ac:dyDescent="0.25">
      <c r="A2762" t="s">
        <v>480</v>
      </c>
      <c r="B2762" t="s">
        <v>480</v>
      </c>
      <c r="C2762" s="1">
        <v>40490</v>
      </c>
    </row>
    <row r="2763" spans="1:63" x14ac:dyDescent="0.25">
      <c r="A2763" t="s">
        <v>480</v>
      </c>
      <c r="B2763" t="s">
        <v>480</v>
      </c>
      <c r="C2763" s="1">
        <v>40492</v>
      </c>
      <c r="U2763" s="22"/>
      <c r="V2763" s="22"/>
      <c r="AF2763">
        <v>0.48895155303131599</v>
      </c>
      <c r="AJ2763" s="43"/>
      <c r="BJ2763" s="22"/>
    </row>
    <row r="2764" spans="1:63" x14ac:dyDescent="0.25">
      <c r="A2764" t="s">
        <v>480</v>
      </c>
      <c r="B2764" t="s">
        <v>480</v>
      </c>
      <c r="C2764" s="1">
        <v>40497</v>
      </c>
    </row>
    <row r="2765" spans="1:63" x14ac:dyDescent="0.25">
      <c r="A2765" t="s">
        <v>480</v>
      </c>
      <c r="B2765" t="s">
        <v>480</v>
      </c>
      <c r="C2765" s="1">
        <v>40506</v>
      </c>
      <c r="F2765" t="s">
        <v>93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F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25">
      <c r="A2766" t="s">
        <v>480</v>
      </c>
      <c r="B2766" t="s">
        <v>480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25">
      <c r="A2767" t="s">
        <v>480</v>
      </c>
      <c r="B2767" t="s">
        <v>480</v>
      </c>
      <c r="C2767" s="1">
        <v>40515</v>
      </c>
      <c r="U2767" s="22"/>
      <c r="V2767" s="22"/>
      <c r="AF2767">
        <v>0.77380847267210895</v>
      </c>
      <c r="AJ2767" s="43"/>
      <c r="BJ2767" s="22"/>
    </row>
    <row r="2768" spans="1:63" x14ac:dyDescent="0.25">
      <c r="A2768" t="s">
        <v>480</v>
      </c>
      <c r="B2768" t="s">
        <v>480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25">
      <c r="A2769" t="s">
        <v>480</v>
      </c>
      <c r="B2769" t="s">
        <v>480</v>
      </c>
      <c r="C2769" s="1">
        <v>40521</v>
      </c>
      <c r="F2769" t="s">
        <v>93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AS2769">
        <v>1.8575663999999999E-2</v>
      </c>
      <c r="BJ2769" s="22">
        <v>343.20171081907603</v>
      </c>
    </row>
    <row r="2770" spans="1:63" x14ac:dyDescent="0.25">
      <c r="A2770" t="s">
        <v>480</v>
      </c>
      <c r="B2770" t="s">
        <v>480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25">
      <c r="A2771" t="s">
        <v>480</v>
      </c>
      <c r="B2771" t="s">
        <v>480</v>
      </c>
      <c r="C2771" s="1">
        <v>40534</v>
      </c>
      <c r="F2771" t="s">
        <v>93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F2771" s="35">
        <v>0.59785117443227298</v>
      </c>
      <c r="AG2771" s="35"/>
      <c r="AJ2771" s="43">
        <v>20.1407754627683</v>
      </c>
      <c r="AM2771">
        <v>0.88199698507243096</v>
      </c>
      <c r="AP2771">
        <v>81.878269378926703</v>
      </c>
      <c r="AS2771">
        <v>1.0772052000000001E-2</v>
      </c>
      <c r="BJ2771" s="22">
        <v>368.42085765194901</v>
      </c>
    </row>
    <row r="2772" spans="1:63" x14ac:dyDescent="0.25">
      <c r="A2772" t="s">
        <v>480</v>
      </c>
      <c r="B2772" t="s">
        <v>480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25">
      <c r="A2773" t="s">
        <v>480</v>
      </c>
      <c r="B2773" t="s">
        <v>480</v>
      </c>
      <c r="C2773" s="1">
        <v>40542</v>
      </c>
      <c r="F2773" t="s">
        <v>93</v>
      </c>
      <c r="U2773" s="22">
        <v>1008.65</v>
      </c>
      <c r="V2773" s="22">
        <v>375.55541177485901</v>
      </c>
      <c r="AF2773" s="35">
        <v>0.72281369829262498</v>
      </c>
      <c r="AG2773" s="35"/>
      <c r="AJ2773" s="43">
        <v>26.1042927266232</v>
      </c>
      <c r="AP2773">
        <v>52.661589578945197</v>
      </c>
      <c r="BJ2773" s="22">
        <v>293.96002928171902</v>
      </c>
    </row>
    <row r="2774" spans="1:63" x14ac:dyDescent="0.25">
      <c r="A2774" t="s">
        <v>480</v>
      </c>
      <c r="B2774" t="s">
        <v>480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25">
      <c r="A2775" t="s">
        <v>480</v>
      </c>
      <c r="B2775" t="s">
        <v>480</v>
      </c>
      <c r="C2775" s="1">
        <v>40550</v>
      </c>
      <c r="F2775" t="s">
        <v>93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AS2775">
        <v>1.2381802000000001E-2</v>
      </c>
      <c r="BJ2775" s="22">
        <v>281.45314028458699</v>
      </c>
    </row>
    <row r="2776" spans="1:63" x14ac:dyDescent="0.25">
      <c r="A2776" t="s">
        <v>480</v>
      </c>
      <c r="B2776" t="s">
        <v>480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25">
      <c r="A2777" t="s">
        <v>480</v>
      </c>
      <c r="B2777" t="s">
        <v>480</v>
      </c>
      <c r="C2777" s="1">
        <v>40557</v>
      </c>
      <c r="F2777" t="s">
        <v>93</v>
      </c>
      <c r="U2777" s="22">
        <v>1386.88333333333</v>
      </c>
      <c r="V2777" s="22">
        <v>711.685487035861</v>
      </c>
      <c r="AF2777" s="35">
        <v>0.26204318737997501</v>
      </c>
      <c r="AG2777" s="35"/>
      <c r="AJ2777" s="43">
        <v>74.761935003868004</v>
      </c>
      <c r="AM2777">
        <v>1.90763636363636E-2</v>
      </c>
      <c r="AP2777">
        <v>1.84848484848485</v>
      </c>
      <c r="AS2777">
        <v>1.0319999999999999E-2</v>
      </c>
      <c r="BJ2777" s="22">
        <v>286.54483899148698</v>
      </c>
    </row>
    <row r="2778" spans="1:63" x14ac:dyDescent="0.25">
      <c r="A2778" t="s">
        <v>480</v>
      </c>
      <c r="B2778" t="s">
        <v>480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25">
      <c r="A2779" t="s">
        <v>480</v>
      </c>
      <c r="B2779" t="s">
        <v>480</v>
      </c>
      <c r="C2779" s="1">
        <v>40563</v>
      </c>
      <c r="F2779" t="s">
        <v>93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25">
      <c r="A2780" t="s">
        <v>480</v>
      </c>
      <c r="B2780" t="s">
        <v>480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25">
      <c r="A2781" t="s">
        <v>480</v>
      </c>
      <c r="B2781" t="s">
        <v>480</v>
      </c>
      <c r="C2781" s="1">
        <v>40571</v>
      </c>
      <c r="F2781" t="s">
        <v>93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25">
      <c r="A2782" t="s">
        <v>480</v>
      </c>
      <c r="B2782" t="s">
        <v>480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25">
      <c r="A2783" t="s">
        <v>480</v>
      </c>
      <c r="B2783" t="s">
        <v>480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25">
      <c r="A2784" t="s">
        <v>480</v>
      </c>
      <c r="B2784" t="s">
        <v>480</v>
      </c>
      <c r="C2784" s="1">
        <v>40584</v>
      </c>
      <c r="F2784" t="s">
        <v>93</v>
      </c>
      <c r="U2784" s="22">
        <v>1031.5346300000001</v>
      </c>
      <c r="V2784" s="22">
        <f>AD2784+BE2784</f>
        <v>688.20615527600205</v>
      </c>
      <c r="Z2784" s="44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50</v>
      </c>
      <c r="BE2784">
        <v>185.19152527600201</v>
      </c>
      <c r="BJ2784" s="22">
        <v>287.910909427658</v>
      </c>
      <c r="BK2784">
        <v>286.125625924899</v>
      </c>
    </row>
    <row r="2785" spans="1:62" x14ac:dyDescent="0.25">
      <c r="A2785" t="s">
        <v>482</v>
      </c>
      <c r="B2785" t="s">
        <v>482</v>
      </c>
      <c r="C2785" s="1">
        <v>40451</v>
      </c>
      <c r="AF2785">
        <v>0</v>
      </c>
    </row>
    <row r="2786" spans="1:62" x14ac:dyDescent="0.25">
      <c r="A2786" t="s">
        <v>482</v>
      </c>
      <c r="B2786" t="s">
        <v>482</v>
      </c>
      <c r="C2786" s="1">
        <v>40455</v>
      </c>
      <c r="AF2786">
        <v>0</v>
      </c>
    </row>
    <row r="2787" spans="1:62" x14ac:dyDescent="0.25">
      <c r="A2787" t="s">
        <v>482</v>
      </c>
      <c r="B2787" t="s">
        <v>482</v>
      </c>
      <c r="C2787" s="1">
        <v>40463</v>
      </c>
      <c r="AF2787">
        <v>1.3384665325941901E-2</v>
      </c>
    </row>
    <row r="2788" spans="1:62" x14ac:dyDescent="0.25">
      <c r="A2788" t="s">
        <v>482</v>
      </c>
      <c r="B2788" t="s">
        <v>482</v>
      </c>
      <c r="C2788" s="1">
        <v>40473</v>
      </c>
      <c r="AF2788">
        <v>8.0975076452538902E-2</v>
      </c>
    </row>
    <row r="2789" spans="1:62" x14ac:dyDescent="0.25">
      <c r="A2789" t="s">
        <v>482</v>
      </c>
      <c r="B2789" t="s">
        <v>482</v>
      </c>
      <c r="C2789" s="1">
        <v>40479</v>
      </c>
      <c r="AF2789">
        <v>0.26542988742004803</v>
      </c>
    </row>
    <row r="2790" spans="1:62" x14ac:dyDescent="0.25">
      <c r="A2790" t="s">
        <v>482</v>
      </c>
      <c r="B2790" t="s">
        <v>482</v>
      </c>
      <c r="C2790" s="1">
        <v>40484</v>
      </c>
    </row>
    <row r="2791" spans="1:62" x14ac:dyDescent="0.25">
      <c r="A2791" t="s">
        <v>482</v>
      </c>
      <c r="B2791" t="s">
        <v>482</v>
      </c>
      <c r="C2791" s="1">
        <v>40486</v>
      </c>
      <c r="F2791" t="s">
        <v>93</v>
      </c>
      <c r="U2791" s="22">
        <v>0</v>
      </c>
      <c r="V2791" s="22">
        <v>0</v>
      </c>
      <c r="AF2791">
        <v>0.372806708615744</v>
      </c>
      <c r="AJ2791" s="43">
        <v>0</v>
      </c>
      <c r="AP2791">
        <v>0</v>
      </c>
      <c r="BJ2791" s="22">
        <v>0</v>
      </c>
    </row>
    <row r="2792" spans="1:62" x14ac:dyDescent="0.25">
      <c r="A2792" t="s">
        <v>482</v>
      </c>
      <c r="B2792" t="s">
        <v>482</v>
      </c>
      <c r="C2792" s="1">
        <v>40490</v>
      </c>
    </row>
    <row r="2793" spans="1:62" x14ac:dyDescent="0.25">
      <c r="A2793" t="s">
        <v>482</v>
      </c>
      <c r="B2793" t="s">
        <v>482</v>
      </c>
      <c r="C2793" s="1">
        <v>40492</v>
      </c>
      <c r="U2793" s="22"/>
      <c r="V2793" s="22"/>
      <c r="AF2793">
        <v>0.47737675171142901</v>
      </c>
      <c r="AJ2793" s="43"/>
      <c r="BJ2793" s="22"/>
    </row>
    <row r="2794" spans="1:62" x14ac:dyDescent="0.25">
      <c r="A2794" t="s">
        <v>482</v>
      </c>
      <c r="B2794" t="s">
        <v>482</v>
      </c>
      <c r="C2794" s="1">
        <v>40497</v>
      </c>
    </row>
    <row r="2795" spans="1:62" x14ac:dyDescent="0.25">
      <c r="A2795" t="s">
        <v>482</v>
      </c>
      <c r="B2795" t="s">
        <v>482</v>
      </c>
      <c r="C2795" s="1">
        <v>40506</v>
      </c>
      <c r="F2795" t="s">
        <v>93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F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25">
      <c r="A2796" t="s">
        <v>482</v>
      </c>
      <c r="B2796" t="s">
        <v>482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25">
      <c r="A2797" t="s">
        <v>482</v>
      </c>
      <c r="B2797" t="s">
        <v>482</v>
      </c>
      <c r="C2797" s="1">
        <v>40515</v>
      </c>
      <c r="U2797" s="22"/>
      <c r="V2797" s="22"/>
      <c r="AF2797">
        <v>0.78896482305573201</v>
      </c>
      <c r="AJ2797" s="43"/>
      <c r="BJ2797" s="22"/>
    </row>
    <row r="2798" spans="1:62" x14ac:dyDescent="0.25">
      <c r="A2798" t="s">
        <v>482</v>
      </c>
      <c r="B2798" t="s">
        <v>482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25">
      <c r="A2799" t="s">
        <v>482</v>
      </c>
      <c r="B2799" t="s">
        <v>482</v>
      </c>
      <c r="C2799" s="1">
        <v>40521</v>
      </c>
      <c r="F2799" t="s">
        <v>93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AS2799">
        <v>1.8490836E-2</v>
      </c>
      <c r="BJ2799" s="22">
        <v>386.03119466952899</v>
      </c>
    </row>
    <row r="2800" spans="1:62" x14ac:dyDescent="0.25">
      <c r="A2800" t="s">
        <v>482</v>
      </c>
      <c r="B2800" t="s">
        <v>482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25">
      <c r="A2801" t="s">
        <v>482</v>
      </c>
      <c r="B2801" t="s">
        <v>482</v>
      </c>
      <c r="C2801" s="1">
        <v>40534</v>
      </c>
      <c r="F2801" t="s">
        <v>93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F2801" s="35">
        <v>0.71714739759340396</v>
      </c>
      <c r="AG2801" s="35"/>
      <c r="AJ2801" s="43">
        <v>17.782946814017201</v>
      </c>
      <c r="AM2801">
        <v>0.95171234431448104</v>
      </c>
      <c r="AP2801">
        <v>91.224864138244101</v>
      </c>
      <c r="AS2801">
        <v>1.0432598E-2</v>
      </c>
      <c r="BJ2801" s="22">
        <v>392.62531578429099</v>
      </c>
    </row>
    <row r="2802" spans="1:63" x14ac:dyDescent="0.25">
      <c r="A2802" t="s">
        <v>482</v>
      </c>
      <c r="B2802" t="s">
        <v>482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25">
      <c r="A2803" t="s">
        <v>482</v>
      </c>
      <c r="B2803" t="s">
        <v>482</v>
      </c>
      <c r="C2803" s="1">
        <v>40542</v>
      </c>
      <c r="F2803" t="s">
        <v>93</v>
      </c>
      <c r="U2803" s="22">
        <v>1047.5999999999999</v>
      </c>
      <c r="V2803" s="22">
        <v>381.61636369446001</v>
      </c>
      <c r="AF2803" s="35">
        <v>0.69143366220561697</v>
      </c>
      <c r="AG2803" s="35"/>
      <c r="AJ2803" s="43">
        <v>31.756628814286199</v>
      </c>
      <c r="AP2803">
        <v>58.833912210152299</v>
      </c>
      <c r="BJ2803" s="22">
        <v>306.33003544402499</v>
      </c>
    </row>
    <row r="2804" spans="1:63" x14ac:dyDescent="0.25">
      <c r="A2804" t="s">
        <v>482</v>
      </c>
      <c r="B2804" t="s">
        <v>482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25">
      <c r="A2805" t="s">
        <v>482</v>
      </c>
      <c r="B2805" t="s">
        <v>482</v>
      </c>
      <c r="C2805" s="1">
        <v>40550</v>
      </c>
      <c r="F2805" t="s">
        <v>93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AS2805">
        <v>6.9845360000000004E-3</v>
      </c>
      <c r="BJ2805" s="22">
        <v>259.81041820343501</v>
      </c>
    </row>
    <row r="2806" spans="1:63" x14ac:dyDescent="0.25">
      <c r="A2806" t="s">
        <v>482</v>
      </c>
      <c r="B2806" t="s">
        <v>482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25">
      <c r="A2807" t="s">
        <v>482</v>
      </c>
      <c r="B2807" t="s">
        <v>482</v>
      </c>
      <c r="C2807" s="1">
        <v>40557</v>
      </c>
      <c r="F2807" t="s">
        <v>93</v>
      </c>
      <c r="U2807" s="22">
        <v>1392.575</v>
      </c>
      <c r="V2807" s="22">
        <v>661.12356527679697</v>
      </c>
      <c r="AF2807" s="35">
        <v>0.17950614260195599</v>
      </c>
      <c r="AG2807" s="35"/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25">
      <c r="A2808" t="s">
        <v>482</v>
      </c>
      <c r="B2808" t="s">
        <v>482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25">
      <c r="A2809" t="s">
        <v>482</v>
      </c>
      <c r="B2809" t="s">
        <v>482</v>
      </c>
      <c r="C2809" s="1">
        <v>40563</v>
      </c>
      <c r="F2809" t="s">
        <v>93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25">
      <c r="A2810" t="s">
        <v>482</v>
      </c>
      <c r="B2810" t="s">
        <v>482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25">
      <c r="A2811" t="s">
        <v>482</v>
      </c>
      <c r="B2811" t="s">
        <v>482</v>
      </c>
      <c r="C2811" s="1">
        <v>40571</v>
      </c>
      <c r="F2811" t="s">
        <v>93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25">
      <c r="A2812" t="s">
        <v>482</v>
      </c>
      <c r="B2812" t="s">
        <v>482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25">
      <c r="A2813" t="s">
        <v>482</v>
      </c>
      <c r="B2813" t="s">
        <v>482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25">
      <c r="A2814" t="s">
        <v>482</v>
      </c>
      <c r="B2814" t="s">
        <v>482</v>
      </c>
      <c r="C2814" s="1">
        <v>40584</v>
      </c>
      <c r="F2814" t="s">
        <v>93</v>
      </c>
      <c r="U2814" s="22">
        <v>1172.1070666666701</v>
      </c>
      <c r="V2814" s="22">
        <f>AD2814+BE2814</f>
        <v>751.41103043911789</v>
      </c>
      <c r="Z2814" s="44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50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25">
      <c r="A2815" t="s">
        <v>484</v>
      </c>
      <c r="B2815" t="s">
        <v>484</v>
      </c>
      <c r="C2815" s="1">
        <v>40451</v>
      </c>
      <c r="AF2815">
        <v>0</v>
      </c>
    </row>
    <row r="2816" spans="1:63" x14ac:dyDescent="0.25">
      <c r="A2816" t="s">
        <v>484</v>
      </c>
      <c r="B2816" t="s">
        <v>484</v>
      </c>
      <c r="C2816" s="1">
        <v>40455</v>
      </c>
      <c r="AF2816">
        <v>0</v>
      </c>
    </row>
    <row r="2817" spans="1:62" x14ac:dyDescent="0.25">
      <c r="A2817" t="s">
        <v>484</v>
      </c>
      <c r="B2817" t="s">
        <v>484</v>
      </c>
      <c r="C2817" s="1">
        <v>40463</v>
      </c>
      <c r="AF2817">
        <v>7.2233530383029902E-3</v>
      </c>
    </row>
    <row r="2818" spans="1:62" x14ac:dyDescent="0.25">
      <c r="A2818" t="s">
        <v>484</v>
      </c>
      <c r="B2818" t="s">
        <v>484</v>
      </c>
      <c r="C2818" s="1">
        <v>40473</v>
      </c>
      <c r="AF2818">
        <v>7.3085452802043996E-2</v>
      </c>
    </row>
    <row r="2819" spans="1:62" x14ac:dyDescent="0.25">
      <c r="A2819" t="s">
        <v>484</v>
      </c>
      <c r="B2819" t="s">
        <v>484</v>
      </c>
      <c r="C2819" s="1">
        <v>40479</v>
      </c>
      <c r="AF2819">
        <v>0.191797876707724</v>
      </c>
    </row>
    <row r="2820" spans="1:62" x14ac:dyDescent="0.25">
      <c r="A2820" t="s">
        <v>484</v>
      </c>
      <c r="B2820" t="s">
        <v>484</v>
      </c>
      <c r="C2820" s="1">
        <v>40484</v>
      </c>
    </row>
    <row r="2821" spans="1:62" x14ac:dyDescent="0.25">
      <c r="A2821" t="s">
        <v>484</v>
      </c>
      <c r="B2821" t="s">
        <v>484</v>
      </c>
      <c r="C2821" s="1">
        <v>40486</v>
      </c>
      <c r="F2821" t="s">
        <v>93</v>
      </c>
      <c r="U2821" s="22">
        <v>0</v>
      </c>
      <c r="V2821" s="22">
        <v>0</v>
      </c>
      <c r="AF2821">
        <v>0.45246506985448498</v>
      </c>
      <c r="AJ2821" s="43">
        <v>0</v>
      </c>
      <c r="AP2821">
        <v>0</v>
      </c>
      <c r="BJ2821" s="22">
        <v>0</v>
      </c>
    </row>
    <row r="2822" spans="1:62" x14ac:dyDescent="0.25">
      <c r="A2822" t="s">
        <v>484</v>
      </c>
      <c r="B2822" t="s">
        <v>484</v>
      </c>
      <c r="C2822" s="1">
        <v>40490</v>
      </c>
    </row>
    <row r="2823" spans="1:62" x14ac:dyDescent="0.25">
      <c r="A2823" t="s">
        <v>484</v>
      </c>
      <c r="B2823" t="s">
        <v>484</v>
      </c>
      <c r="C2823" s="1">
        <v>40492</v>
      </c>
      <c r="U2823" s="22"/>
      <c r="V2823" s="22"/>
      <c r="AF2823">
        <v>0.62383694044851001</v>
      </c>
      <c r="AJ2823" s="43"/>
      <c r="BJ2823" s="22"/>
    </row>
    <row r="2824" spans="1:62" x14ac:dyDescent="0.25">
      <c r="A2824" t="s">
        <v>484</v>
      </c>
      <c r="B2824" t="s">
        <v>484</v>
      </c>
      <c r="C2824" s="1">
        <v>40497</v>
      </c>
    </row>
    <row r="2825" spans="1:62" x14ac:dyDescent="0.25">
      <c r="A2825" t="s">
        <v>484</v>
      </c>
      <c r="B2825" t="s">
        <v>484</v>
      </c>
      <c r="C2825" s="1">
        <v>40506</v>
      </c>
      <c r="F2825" t="s">
        <v>93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F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25">
      <c r="A2826" t="s">
        <v>484</v>
      </c>
      <c r="B2826" t="s">
        <v>484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25">
      <c r="A2827" t="s">
        <v>484</v>
      </c>
      <c r="B2827" t="s">
        <v>484</v>
      </c>
      <c r="C2827" s="1">
        <v>40515</v>
      </c>
      <c r="U2827" s="22"/>
      <c r="V2827" s="22"/>
      <c r="AF2827">
        <v>0.79544386589841098</v>
      </c>
      <c r="AJ2827" s="43"/>
      <c r="BJ2827" s="22"/>
    </row>
    <row r="2828" spans="1:62" x14ac:dyDescent="0.25">
      <c r="A2828" t="s">
        <v>484</v>
      </c>
      <c r="B2828" t="s">
        <v>484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25">
      <c r="A2829" t="s">
        <v>484</v>
      </c>
      <c r="B2829" t="s">
        <v>484</v>
      </c>
      <c r="C2829" s="1">
        <v>40521</v>
      </c>
      <c r="F2829" t="s">
        <v>93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AS2829">
        <v>1.5174012000000001E-2</v>
      </c>
      <c r="BJ2829" s="22">
        <v>404.78565205168002</v>
      </c>
    </row>
    <row r="2830" spans="1:62" x14ac:dyDescent="0.25">
      <c r="A2830" t="s">
        <v>484</v>
      </c>
      <c r="B2830" t="s">
        <v>484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25">
      <c r="A2831" t="s">
        <v>484</v>
      </c>
      <c r="B2831" t="s">
        <v>484</v>
      </c>
      <c r="C2831" s="1">
        <v>40534</v>
      </c>
      <c r="F2831" t="s">
        <v>93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F2831" s="35">
        <v>0.42903442582562001</v>
      </c>
      <c r="AG2831" s="35"/>
      <c r="AJ2831" s="43">
        <v>21.160392285795101</v>
      </c>
      <c r="AM2831">
        <v>0.39657261079406703</v>
      </c>
      <c r="AP2831">
        <v>55.329223897561</v>
      </c>
      <c r="AS2831">
        <v>7.167507E-3</v>
      </c>
      <c r="BJ2831" s="22">
        <v>283.457786541259</v>
      </c>
    </row>
    <row r="2832" spans="1:62" x14ac:dyDescent="0.25">
      <c r="A2832" t="s">
        <v>484</v>
      </c>
      <c r="B2832" t="s">
        <v>484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64" x14ac:dyDescent="0.25">
      <c r="A2833" t="s">
        <v>484</v>
      </c>
      <c r="B2833" t="s">
        <v>484</v>
      </c>
      <c r="C2833" s="1">
        <v>40542</v>
      </c>
      <c r="F2833" t="s">
        <v>93</v>
      </c>
      <c r="U2833" s="22">
        <v>777.17499999999995</v>
      </c>
      <c r="V2833" s="22">
        <v>297.04628900484698</v>
      </c>
      <c r="AF2833" s="35">
        <v>0.308548409298182</v>
      </c>
      <c r="AG2833" s="35"/>
      <c r="AJ2833" s="43">
        <v>52.889321366824198</v>
      </c>
      <c r="AP2833">
        <v>2.4790199971710201</v>
      </c>
      <c r="BJ2833" s="22">
        <v>195.375790612841</v>
      </c>
    </row>
    <row r="2834" spans="1:64" x14ac:dyDescent="0.25">
      <c r="A2834" t="s">
        <v>484</v>
      </c>
      <c r="B2834" t="s">
        <v>484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64" x14ac:dyDescent="0.25">
      <c r="A2835" t="s">
        <v>484</v>
      </c>
      <c r="B2835" t="s">
        <v>484</v>
      </c>
      <c r="C2835" s="1">
        <v>40550</v>
      </c>
      <c r="F2835" t="s">
        <v>93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64" x14ac:dyDescent="0.25">
      <c r="A2836" t="s">
        <v>484</v>
      </c>
      <c r="B2836" t="s">
        <v>484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64" x14ac:dyDescent="0.25">
      <c r="A2837" t="s">
        <v>484</v>
      </c>
      <c r="B2837" t="s">
        <v>484</v>
      </c>
      <c r="C2837" s="1">
        <v>40557</v>
      </c>
      <c r="F2837" t="s">
        <v>93</v>
      </c>
      <c r="U2837" s="22">
        <v>967.6875</v>
      </c>
      <c r="V2837" s="22">
        <v>447.33992393070099</v>
      </c>
      <c r="AF2837" s="35">
        <v>0.136329879994007</v>
      </c>
      <c r="AG2837" s="35"/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64" x14ac:dyDescent="0.25">
      <c r="A2838" t="s">
        <v>484</v>
      </c>
      <c r="B2838" t="s">
        <v>484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64" x14ac:dyDescent="0.25">
      <c r="A2839" t="s">
        <v>484</v>
      </c>
      <c r="B2839" t="s">
        <v>484</v>
      </c>
      <c r="C2839" s="1">
        <v>40563</v>
      </c>
      <c r="F2839" t="s">
        <v>93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64" x14ac:dyDescent="0.25">
      <c r="A2840" t="s">
        <v>484</v>
      </c>
      <c r="B2840" t="s">
        <v>484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64" x14ac:dyDescent="0.25">
      <c r="A2841" t="s">
        <v>484</v>
      </c>
      <c r="B2841" t="s">
        <v>484</v>
      </c>
      <c r="C2841" s="1">
        <v>40571</v>
      </c>
      <c r="F2841" t="s">
        <v>93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64" x14ac:dyDescent="0.25">
      <c r="A2842" t="s">
        <v>484</v>
      </c>
      <c r="B2842" t="s">
        <v>484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64" x14ac:dyDescent="0.25">
      <c r="A2843" t="s">
        <v>484</v>
      </c>
      <c r="B2843" t="s">
        <v>484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64" x14ac:dyDescent="0.25">
      <c r="A2844" t="s">
        <v>484</v>
      </c>
      <c r="B2844" t="s">
        <v>484</v>
      </c>
      <c r="C2844" s="1">
        <v>40584</v>
      </c>
      <c r="F2844" t="s">
        <v>93</v>
      </c>
      <c r="U2844" s="22">
        <v>689.22597499999995</v>
      </c>
      <c r="V2844" s="22">
        <f>AD2844+BE2844</f>
        <v>436.37624550618204</v>
      </c>
      <c r="Z2844" s="44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50</v>
      </c>
      <c r="BE2844">
        <v>134.35527050618199</v>
      </c>
      <c r="BJ2844" s="22">
        <v>205.10307660091499</v>
      </c>
      <c r="BK2844">
        <v>233.47490469431301</v>
      </c>
    </row>
    <row r="2845" spans="1:64" x14ac:dyDescent="0.25">
      <c r="A2845" s="34" t="s">
        <v>299</v>
      </c>
      <c r="B2845" s="34" t="s">
        <v>299</v>
      </c>
      <c r="C2845" s="1">
        <v>41369</v>
      </c>
      <c r="F2845" s="38" t="s">
        <v>119</v>
      </c>
    </row>
    <row r="2846" spans="1:64" x14ac:dyDescent="0.25">
      <c r="A2846" s="34" t="s">
        <v>299</v>
      </c>
      <c r="B2846" s="34" t="s">
        <v>299</v>
      </c>
      <c r="C2846" s="1">
        <v>41380</v>
      </c>
      <c r="F2846" s="38" t="s">
        <v>119</v>
      </c>
    </row>
    <row r="2847" spans="1:64" x14ac:dyDescent="0.25">
      <c r="A2847" s="57" t="s">
        <v>299</v>
      </c>
      <c r="B2847" s="57" t="s">
        <v>299</v>
      </c>
      <c r="C2847" s="9">
        <v>41386</v>
      </c>
      <c r="D2847" s="9"/>
      <c r="E2847" s="9"/>
      <c r="F2847" s="10" t="s">
        <v>119</v>
      </c>
      <c r="AE2847">
        <v>3.8</v>
      </c>
      <c r="AL2847">
        <v>2</v>
      </c>
      <c r="BA2847">
        <v>17.5</v>
      </c>
      <c r="BK2847">
        <v>544.98416913295102</v>
      </c>
      <c r="BL2847">
        <v>3.8</v>
      </c>
    </row>
    <row r="2848" spans="1:64" x14ac:dyDescent="0.25">
      <c r="A2848" s="57" t="s">
        <v>299</v>
      </c>
      <c r="B2848" s="57" t="s">
        <v>299</v>
      </c>
      <c r="C2848" s="9">
        <v>41387</v>
      </c>
      <c r="D2848" s="9"/>
      <c r="E2848" s="9"/>
      <c r="F2848" s="10" t="s">
        <v>119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64" x14ac:dyDescent="0.25">
      <c r="A2849" s="34" t="s">
        <v>299</v>
      </c>
      <c r="B2849" s="34" t="s">
        <v>299</v>
      </c>
      <c r="C2849" s="1">
        <v>41390</v>
      </c>
      <c r="F2849" s="38" t="s">
        <v>119</v>
      </c>
    </row>
    <row r="2850" spans="1:64" x14ac:dyDescent="0.25">
      <c r="A2850" s="57" t="s">
        <v>299</v>
      </c>
      <c r="B2850" s="57" t="s">
        <v>299</v>
      </c>
      <c r="C2850" s="9">
        <v>41394</v>
      </c>
      <c r="D2850" s="9"/>
      <c r="E2850" s="9"/>
      <c r="F2850" s="10" t="s">
        <v>119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64" x14ac:dyDescent="0.25">
      <c r="A2851" s="57" t="s">
        <v>299</v>
      </c>
      <c r="B2851" s="57" t="s">
        <v>299</v>
      </c>
      <c r="C2851" s="9">
        <v>41396</v>
      </c>
      <c r="D2851" s="9"/>
      <c r="E2851" s="9"/>
      <c r="F2851" s="10" t="s">
        <v>119</v>
      </c>
      <c r="AE2851">
        <v>4.8499999999999996</v>
      </c>
      <c r="AL2851">
        <v>3.65</v>
      </c>
      <c r="BA2851">
        <v>22</v>
      </c>
      <c r="BL2851">
        <v>4.8499999999999996</v>
      </c>
    </row>
    <row r="2852" spans="1:64" x14ac:dyDescent="0.25">
      <c r="A2852" s="57" t="s">
        <v>299</v>
      </c>
      <c r="B2852" s="57" t="s">
        <v>299</v>
      </c>
      <c r="C2852" s="9">
        <v>41397</v>
      </c>
      <c r="D2852" s="9"/>
      <c r="E2852" s="9"/>
      <c r="F2852" s="10" t="s">
        <v>119</v>
      </c>
      <c r="AF2852">
        <v>0.20626179238460601</v>
      </c>
    </row>
    <row r="2853" spans="1:64" x14ac:dyDescent="0.25">
      <c r="A2853" s="34" t="s">
        <v>299</v>
      </c>
      <c r="B2853" s="34" t="s">
        <v>299</v>
      </c>
      <c r="C2853" s="1">
        <v>41399</v>
      </c>
      <c r="F2853" s="38" t="s">
        <v>119</v>
      </c>
    </row>
    <row r="2854" spans="1:64" x14ac:dyDescent="0.25">
      <c r="A2854" s="57" t="s">
        <v>299</v>
      </c>
      <c r="B2854" s="57" t="s">
        <v>299</v>
      </c>
      <c r="C2854" s="9">
        <v>41408</v>
      </c>
      <c r="D2854" s="9"/>
      <c r="E2854" s="9"/>
      <c r="F2854" s="10" t="s">
        <v>119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</row>
    <row r="2855" spans="1:64" x14ac:dyDescent="0.25">
      <c r="A2855" s="57" t="s">
        <v>299</v>
      </c>
      <c r="B2855" s="57" t="s">
        <v>299</v>
      </c>
      <c r="C2855" s="9">
        <v>41410</v>
      </c>
      <c r="D2855" s="9"/>
      <c r="E2855" s="9"/>
      <c r="F2855" s="10" t="s">
        <v>119</v>
      </c>
      <c r="AE2855">
        <v>6.15</v>
      </c>
      <c r="AL2855">
        <v>5</v>
      </c>
      <c r="BA2855">
        <v>24.5</v>
      </c>
      <c r="BL2855">
        <v>6.15</v>
      </c>
    </row>
    <row r="2856" spans="1:64" x14ac:dyDescent="0.25">
      <c r="A2856" s="34" t="s">
        <v>299</v>
      </c>
      <c r="B2856" s="34" t="s">
        <v>299</v>
      </c>
      <c r="C2856" s="1">
        <v>41413</v>
      </c>
      <c r="F2856" s="38" t="s">
        <v>119</v>
      </c>
    </row>
    <row r="2857" spans="1:64" x14ac:dyDescent="0.25">
      <c r="A2857" s="57" t="s">
        <v>299</v>
      </c>
      <c r="B2857" s="57" t="s">
        <v>299</v>
      </c>
      <c r="C2857" s="9">
        <v>41423</v>
      </c>
      <c r="D2857" s="9"/>
      <c r="E2857" s="9"/>
      <c r="F2857" s="10" t="s">
        <v>119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  <c r="BL2857">
        <v>7.1</v>
      </c>
    </row>
    <row r="2858" spans="1:64" x14ac:dyDescent="0.25">
      <c r="A2858" s="57" t="s">
        <v>299</v>
      </c>
      <c r="B2858" s="57" t="s">
        <v>299</v>
      </c>
      <c r="C2858" s="9">
        <v>41425</v>
      </c>
      <c r="D2858" s="9"/>
      <c r="E2858" s="9"/>
      <c r="F2858" s="10" t="s">
        <v>119</v>
      </c>
      <c r="AF2858">
        <v>0.71538622626480897</v>
      </c>
      <c r="BA2858">
        <v>24.5</v>
      </c>
    </row>
    <row r="2859" spans="1:64" x14ac:dyDescent="0.25">
      <c r="A2859" s="58" t="s">
        <v>299</v>
      </c>
      <c r="B2859" s="58" t="s">
        <v>299</v>
      </c>
      <c r="C2859" s="1">
        <v>41426</v>
      </c>
      <c r="F2859" s="38" t="s">
        <v>119</v>
      </c>
    </row>
    <row r="2860" spans="1:64" x14ac:dyDescent="0.25">
      <c r="A2860" s="3" t="s">
        <v>299</v>
      </c>
      <c r="B2860" s="3" t="s">
        <v>299</v>
      </c>
      <c r="C2860" s="9">
        <v>41436</v>
      </c>
      <c r="D2860" s="9"/>
      <c r="E2860" s="9"/>
      <c r="F2860" s="10" t="s">
        <v>119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64" x14ac:dyDescent="0.25">
      <c r="A2861" s="3" t="s">
        <v>299</v>
      </c>
      <c r="B2861" s="3" t="s">
        <v>299</v>
      </c>
      <c r="C2861" s="9">
        <v>41438</v>
      </c>
      <c r="D2861" s="9"/>
      <c r="E2861" s="9"/>
      <c r="F2861" s="10" t="s">
        <v>119</v>
      </c>
      <c r="AE2861">
        <v>8</v>
      </c>
      <c r="AF2861">
        <v>0.78251304406894995</v>
      </c>
      <c r="AL2861">
        <v>7</v>
      </c>
      <c r="BA2861">
        <v>25.25</v>
      </c>
      <c r="BL2861">
        <v>8</v>
      </c>
    </row>
    <row r="2862" spans="1:64" x14ac:dyDescent="0.25">
      <c r="A2862" s="58" t="s">
        <v>299</v>
      </c>
      <c r="B2862" s="58" t="s">
        <v>299</v>
      </c>
      <c r="C2862" s="1">
        <v>41448</v>
      </c>
      <c r="F2862" s="38" t="s">
        <v>119</v>
      </c>
    </row>
    <row r="2863" spans="1:64" x14ac:dyDescent="0.25">
      <c r="A2863" s="57" t="s">
        <v>299</v>
      </c>
      <c r="B2863" s="57" t="s">
        <v>299</v>
      </c>
      <c r="C2863" s="9">
        <v>41450</v>
      </c>
      <c r="D2863" s="9"/>
      <c r="E2863" s="9"/>
      <c r="F2863" s="10" t="s">
        <v>119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L2863">
        <v>8.4</v>
      </c>
    </row>
    <row r="2864" spans="1:64" x14ac:dyDescent="0.25">
      <c r="A2864" s="57" t="s">
        <v>299</v>
      </c>
      <c r="B2864" s="57" t="s">
        <v>299</v>
      </c>
      <c r="C2864" s="9">
        <v>41457</v>
      </c>
      <c r="D2864" s="9"/>
      <c r="E2864" s="9"/>
      <c r="F2864" s="10" t="s">
        <v>119</v>
      </c>
      <c r="BA2864">
        <v>27.75</v>
      </c>
    </row>
    <row r="2865" spans="1:64" x14ac:dyDescent="0.25">
      <c r="A2865" s="57" t="s">
        <v>299</v>
      </c>
      <c r="B2865" s="57" t="s">
        <v>299</v>
      </c>
      <c r="C2865" s="9">
        <v>41459</v>
      </c>
      <c r="D2865" s="9"/>
      <c r="E2865" s="9"/>
      <c r="F2865" s="10" t="s">
        <v>119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v>1.7768237999999999E-2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64" x14ac:dyDescent="0.25">
      <c r="A2866" s="57" t="s">
        <v>299</v>
      </c>
      <c r="B2866" s="57" t="s">
        <v>299</v>
      </c>
      <c r="C2866" s="9">
        <v>41465</v>
      </c>
      <c r="D2866" s="9"/>
      <c r="E2866" s="9"/>
      <c r="F2866" s="10" t="s">
        <v>119</v>
      </c>
      <c r="AE2866">
        <v>9</v>
      </c>
      <c r="AL2866">
        <v>8</v>
      </c>
      <c r="BA2866">
        <v>28.25</v>
      </c>
      <c r="BL2866">
        <v>9</v>
      </c>
    </row>
    <row r="2867" spans="1:64" x14ac:dyDescent="0.25">
      <c r="A2867" s="57" t="s">
        <v>299</v>
      </c>
      <c r="B2867" s="57" t="s">
        <v>299</v>
      </c>
      <c r="C2867" s="9">
        <v>41466</v>
      </c>
      <c r="D2867" s="9"/>
      <c r="E2867" s="9"/>
      <c r="F2867" s="10" t="s">
        <v>119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F2867">
        <v>0.96968235577983497</v>
      </c>
    </row>
    <row r="2868" spans="1:64" x14ac:dyDescent="0.25">
      <c r="A2868" s="34" t="s">
        <v>299</v>
      </c>
      <c r="B2868" s="34" t="s">
        <v>299</v>
      </c>
      <c r="C2868" s="1">
        <v>41471</v>
      </c>
      <c r="F2868" s="38" t="s">
        <v>119</v>
      </c>
    </row>
    <row r="2869" spans="1:64" x14ac:dyDescent="0.25">
      <c r="A2869" s="57" t="s">
        <v>299</v>
      </c>
      <c r="B2869" s="57" t="s">
        <v>299</v>
      </c>
      <c r="C2869" s="9">
        <v>41481</v>
      </c>
      <c r="D2869" s="9"/>
      <c r="E2869" s="9"/>
      <c r="F2869" s="10" t="s">
        <v>119</v>
      </c>
      <c r="BA2869">
        <v>30</v>
      </c>
    </row>
    <row r="2870" spans="1:64" x14ac:dyDescent="0.25">
      <c r="A2870" s="57" t="s">
        <v>299</v>
      </c>
      <c r="B2870" s="57" t="s">
        <v>299</v>
      </c>
      <c r="C2870" s="9">
        <v>41484</v>
      </c>
      <c r="D2870" s="9"/>
      <c r="E2870" s="9"/>
      <c r="F2870" s="10" t="s">
        <v>119</v>
      </c>
      <c r="AE2870">
        <v>9.9499999999999993</v>
      </c>
      <c r="AF2870">
        <v>0.98328895437486197</v>
      </c>
      <c r="AL2870">
        <v>8.8000000000000007</v>
      </c>
      <c r="BL2870">
        <v>9.9499999999999993</v>
      </c>
    </row>
    <row r="2871" spans="1:64" x14ac:dyDescent="0.25">
      <c r="A2871" s="57" t="s">
        <v>299</v>
      </c>
      <c r="B2871" s="57" t="s">
        <v>299</v>
      </c>
      <c r="C2871" s="9">
        <v>41485</v>
      </c>
      <c r="D2871" s="9"/>
      <c r="E2871" s="9"/>
      <c r="F2871" s="10" t="s">
        <v>119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64" x14ac:dyDescent="0.25">
      <c r="A2872" s="34" t="s">
        <v>299</v>
      </c>
      <c r="B2872" s="34" t="s">
        <v>299</v>
      </c>
      <c r="C2872" s="1">
        <v>41490</v>
      </c>
      <c r="F2872" s="38" t="s">
        <v>119</v>
      </c>
    </row>
    <row r="2873" spans="1:64" x14ac:dyDescent="0.25">
      <c r="A2873" s="57" t="s">
        <v>299</v>
      </c>
      <c r="B2873" s="57" t="s">
        <v>299</v>
      </c>
      <c r="C2873" s="9">
        <v>41495</v>
      </c>
      <c r="D2873" s="9"/>
      <c r="E2873" s="9"/>
      <c r="F2873" s="10" t="s">
        <v>119</v>
      </c>
      <c r="BA2873">
        <v>31</v>
      </c>
    </row>
    <row r="2874" spans="1:64" x14ac:dyDescent="0.25">
      <c r="A2874" s="57" t="s">
        <v>299</v>
      </c>
      <c r="B2874" s="57" t="s">
        <v>299</v>
      </c>
      <c r="C2874" s="9">
        <v>41500</v>
      </c>
      <c r="D2874" s="9"/>
      <c r="E2874" s="9"/>
      <c r="F2874" s="10" t="s">
        <v>119</v>
      </c>
      <c r="AE2874">
        <v>10.5</v>
      </c>
      <c r="AL2874">
        <v>9.4</v>
      </c>
      <c r="BL2874">
        <v>10.5</v>
      </c>
    </row>
    <row r="2875" spans="1:64" x14ac:dyDescent="0.25">
      <c r="A2875" s="34" t="s">
        <v>299</v>
      </c>
      <c r="B2875" s="34" t="s">
        <v>299</v>
      </c>
      <c r="C2875" s="1">
        <v>41507</v>
      </c>
      <c r="F2875" s="38" t="s">
        <v>119</v>
      </c>
    </row>
    <row r="2876" spans="1:64" x14ac:dyDescent="0.25">
      <c r="A2876" s="57" t="s">
        <v>299</v>
      </c>
      <c r="B2876" s="57" t="s">
        <v>299</v>
      </c>
      <c r="C2876" s="9">
        <v>41515</v>
      </c>
      <c r="D2876" s="9"/>
      <c r="E2876" s="9"/>
      <c r="F2876" s="10" t="s">
        <v>119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64" x14ac:dyDescent="0.25">
      <c r="A2877" s="57" t="s">
        <v>299</v>
      </c>
      <c r="B2877" s="57" t="s">
        <v>299</v>
      </c>
      <c r="C2877" s="9">
        <v>41516</v>
      </c>
      <c r="D2877" s="9"/>
      <c r="E2877" s="9"/>
      <c r="F2877" s="10" t="s">
        <v>119</v>
      </c>
      <c r="AE2877">
        <v>11.45</v>
      </c>
      <c r="AF2877">
        <v>0.953020083036489</v>
      </c>
      <c r="AL2877">
        <v>10.35</v>
      </c>
      <c r="BL2877">
        <v>11.45</v>
      </c>
    </row>
    <row r="2878" spans="1:64" x14ac:dyDescent="0.25">
      <c r="A2878" s="57" t="s">
        <v>299</v>
      </c>
      <c r="B2878" s="57" t="s">
        <v>299</v>
      </c>
      <c r="C2878" s="9">
        <v>41520</v>
      </c>
      <c r="D2878" s="9"/>
      <c r="E2878" s="9"/>
      <c r="F2878" s="10" t="s">
        <v>119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v>2.2167962999999999E-2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64" x14ac:dyDescent="0.25">
      <c r="A2879" s="34" t="s">
        <v>299</v>
      </c>
      <c r="B2879" s="34" t="s">
        <v>299</v>
      </c>
      <c r="C2879" s="1">
        <v>41525</v>
      </c>
      <c r="F2879" s="38" t="s">
        <v>119</v>
      </c>
    </row>
    <row r="2880" spans="1:64" x14ac:dyDescent="0.25">
      <c r="A2880" s="57" t="s">
        <v>299</v>
      </c>
      <c r="B2880" s="57" t="s">
        <v>299</v>
      </c>
      <c r="C2880" s="9">
        <v>41526</v>
      </c>
      <c r="D2880" s="9"/>
      <c r="E2880" s="9"/>
      <c r="F2880" s="10" t="s">
        <v>119</v>
      </c>
      <c r="AE2880">
        <v>12</v>
      </c>
      <c r="AL2880">
        <v>10.95</v>
      </c>
      <c r="BL2880">
        <v>12</v>
      </c>
    </row>
    <row r="2881" spans="1:64" x14ac:dyDescent="0.25">
      <c r="A2881" s="57" t="s">
        <v>299</v>
      </c>
      <c r="B2881" s="57" t="s">
        <v>299</v>
      </c>
      <c r="C2881" s="9">
        <v>41527</v>
      </c>
      <c r="D2881" s="9"/>
      <c r="E2881" s="9"/>
      <c r="F2881" s="10" t="s">
        <v>119</v>
      </c>
      <c r="AF2881">
        <v>0.99062486810363204</v>
      </c>
    </row>
    <row r="2882" spans="1:64" x14ac:dyDescent="0.25">
      <c r="A2882" s="57" t="s">
        <v>299</v>
      </c>
      <c r="B2882" s="57" t="s">
        <v>299</v>
      </c>
      <c r="C2882" s="9">
        <v>41530</v>
      </c>
      <c r="D2882" s="9"/>
      <c r="E2882" s="9"/>
      <c r="F2882" s="10" t="s">
        <v>119</v>
      </c>
      <c r="BA2882">
        <v>32.75</v>
      </c>
    </row>
    <row r="2883" spans="1:64" x14ac:dyDescent="0.25">
      <c r="A2883" s="57" t="s">
        <v>299</v>
      </c>
      <c r="B2883" s="57" t="s">
        <v>299</v>
      </c>
      <c r="C2883" s="9">
        <v>41533</v>
      </c>
      <c r="D2883" s="9"/>
      <c r="E2883" s="9"/>
      <c r="F2883" s="10" t="s">
        <v>119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64" x14ac:dyDescent="0.25">
      <c r="A2884" s="34" t="s">
        <v>299</v>
      </c>
      <c r="B2884" s="34" t="s">
        <v>299</v>
      </c>
      <c r="C2884" s="1">
        <v>41540</v>
      </c>
      <c r="F2884" s="38" t="s">
        <v>119</v>
      </c>
    </row>
    <row r="2885" spans="1:64" x14ac:dyDescent="0.25">
      <c r="A2885" s="57" t="s">
        <v>299</v>
      </c>
      <c r="B2885" s="57" t="s">
        <v>299</v>
      </c>
      <c r="C2885" s="9">
        <v>41542</v>
      </c>
      <c r="D2885" s="9"/>
      <c r="E2885" s="9"/>
      <c r="F2885" s="10" t="s">
        <v>119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64" x14ac:dyDescent="0.25">
      <c r="A2886" s="57" t="s">
        <v>299</v>
      </c>
      <c r="B2886" s="57" t="s">
        <v>299</v>
      </c>
      <c r="C2886" s="9">
        <v>41544</v>
      </c>
      <c r="D2886" s="9"/>
      <c r="E2886" s="9"/>
      <c r="F2886" s="10" t="s">
        <v>119</v>
      </c>
      <c r="AE2886">
        <v>13.1</v>
      </c>
      <c r="AL2886">
        <v>12.05</v>
      </c>
      <c r="BL2886">
        <v>13.1</v>
      </c>
    </row>
    <row r="2887" spans="1:64" x14ac:dyDescent="0.25">
      <c r="A2887" s="57" t="s">
        <v>299</v>
      </c>
      <c r="B2887" s="57" t="s">
        <v>299</v>
      </c>
      <c r="C2887" s="9">
        <v>41548</v>
      </c>
      <c r="D2887" s="9"/>
      <c r="E2887" s="9"/>
      <c r="F2887" s="10" t="s">
        <v>119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64" x14ac:dyDescent="0.25">
      <c r="A2888" s="34" t="s">
        <v>299</v>
      </c>
      <c r="B2888" s="34" t="s">
        <v>299</v>
      </c>
      <c r="C2888" s="1">
        <v>41554</v>
      </c>
      <c r="F2888" s="38" t="s">
        <v>119</v>
      </c>
    </row>
    <row r="2889" spans="1:64" x14ac:dyDescent="0.25">
      <c r="A2889" s="57" t="s">
        <v>299</v>
      </c>
      <c r="B2889" s="57" t="s">
        <v>299</v>
      </c>
      <c r="C2889" s="9">
        <v>41555</v>
      </c>
      <c r="D2889" s="9"/>
      <c r="E2889" s="9"/>
      <c r="F2889" s="10" t="s">
        <v>119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64" x14ac:dyDescent="0.25">
      <c r="A2890" s="57" t="s">
        <v>299</v>
      </c>
      <c r="B2890" s="57" t="s">
        <v>299</v>
      </c>
      <c r="C2890" s="9">
        <v>41558</v>
      </c>
      <c r="D2890" s="9"/>
      <c r="E2890" s="9"/>
      <c r="F2890" s="10" t="s">
        <v>119</v>
      </c>
      <c r="AE2890">
        <v>14.15</v>
      </c>
      <c r="AL2890">
        <v>13.05</v>
      </c>
      <c r="BA2890">
        <v>38</v>
      </c>
      <c r="BL2890">
        <v>14.15</v>
      </c>
    </row>
    <row r="2891" spans="1:64" x14ac:dyDescent="0.25">
      <c r="A2891" s="57" t="s">
        <v>299</v>
      </c>
      <c r="B2891" s="57" t="s">
        <v>299</v>
      </c>
      <c r="C2891" s="9">
        <v>41562</v>
      </c>
      <c r="D2891" s="9"/>
      <c r="E2891" s="9"/>
      <c r="F2891" s="10" t="s">
        <v>119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64" x14ac:dyDescent="0.25">
      <c r="A2892" s="57" t="s">
        <v>299</v>
      </c>
      <c r="B2892" s="57" t="s">
        <v>299</v>
      </c>
      <c r="C2892" s="9">
        <v>41563</v>
      </c>
      <c r="D2892" s="9"/>
      <c r="E2892" s="9"/>
      <c r="F2892" s="10" t="s">
        <v>119</v>
      </c>
      <c r="AF2892">
        <v>0.98432135269325705</v>
      </c>
    </row>
    <row r="2893" spans="1:64" x14ac:dyDescent="0.25">
      <c r="A2893" s="34" t="s">
        <v>299</v>
      </c>
      <c r="B2893" s="34" t="s">
        <v>299</v>
      </c>
      <c r="C2893" s="1">
        <v>41567</v>
      </c>
      <c r="F2893" s="38" t="s">
        <v>119</v>
      </c>
    </row>
    <row r="2894" spans="1:64" x14ac:dyDescent="0.25">
      <c r="A2894" s="57" t="s">
        <v>299</v>
      </c>
      <c r="B2894" s="57" t="s">
        <v>299</v>
      </c>
      <c r="C2894" s="9">
        <v>41569</v>
      </c>
      <c r="D2894" s="9"/>
      <c r="E2894" s="9"/>
      <c r="F2894" s="10" t="s">
        <v>119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v>2.1877358999999999E-2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64" x14ac:dyDescent="0.25">
      <c r="A2895" s="57" t="s">
        <v>299</v>
      </c>
      <c r="B2895" s="57" t="s">
        <v>299</v>
      </c>
      <c r="C2895" s="9">
        <v>41570</v>
      </c>
      <c r="D2895" s="9"/>
      <c r="E2895" s="9"/>
      <c r="F2895" s="10" t="s">
        <v>119</v>
      </c>
      <c r="AE2895">
        <v>14.25</v>
      </c>
      <c r="AL2895">
        <v>13.3</v>
      </c>
      <c r="BL2895">
        <v>14.25</v>
      </c>
    </row>
    <row r="2896" spans="1:64" x14ac:dyDescent="0.25">
      <c r="A2896" s="57" t="s">
        <v>299</v>
      </c>
      <c r="B2896" s="57" t="s">
        <v>299</v>
      </c>
      <c r="C2896" s="9">
        <v>41576</v>
      </c>
      <c r="D2896" s="9"/>
      <c r="E2896" s="9"/>
      <c r="F2896" s="10" t="s">
        <v>119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>
        <v>14.25</v>
      </c>
    </row>
    <row r="2897" spans="1:63" x14ac:dyDescent="0.25">
      <c r="A2897" s="34" t="s">
        <v>299</v>
      </c>
      <c r="B2897" s="34" t="s">
        <v>299</v>
      </c>
      <c r="C2897" s="1">
        <v>41577</v>
      </c>
      <c r="F2897" s="38" t="s">
        <v>119</v>
      </c>
    </row>
    <row r="2898" spans="1:63" x14ac:dyDescent="0.25">
      <c r="A2898" s="57" t="s">
        <v>299</v>
      </c>
      <c r="B2898" s="57" t="s">
        <v>299</v>
      </c>
      <c r="C2898" s="9">
        <v>41582</v>
      </c>
      <c r="D2898" s="9"/>
      <c r="E2898" s="9"/>
      <c r="F2898" s="10" t="s">
        <v>119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v>1.7939146999999999E-2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63" x14ac:dyDescent="0.25">
      <c r="A2899" s="57" t="s">
        <v>299</v>
      </c>
      <c r="B2899" s="57" t="s">
        <v>299</v>
      </c>
      <c r="C2899" s="9">
        <v>41583</v>
      </c>
      <c r="D2899" s="9"/>
      <c r="E2899" s="9"/>
      <c r="F2899" s="10" t="s">
        <v>119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63" x14ac:dyDescent="0.25">
      <c r="A2900" s="57" t="s">
        <v>299</v>
      </c>
      <c r="B2900" s="57" t="s">
        <v>299</v>
      </c>
      <c r="C2900" s="9">
        <v>41586</v>
      </c>
      <c r="D2900" s="9"/>
      <c r="E2900" s="9"/>
      <c r="F2900" s="10" t="s">
        <v>119</v>
      </c>
      <c r="AF2900">
        <v>0.97434724927462901</v>
      </c>
      <c r="BA2900">
        <v>58</v>
      </c>
    </row>
    <row r="2901" spans="1:63" x14ac:dyDescent="0.25">
      <c r="A2901" s="57" t="s">
        <v>299</v>
      </c>
      <c r="B2901" s="57" t="s">
        <v>299</v>
      </c>
      <c r="C2901" s="9">
        <v>41590</v>
      </c>
      <c r="D2901" s="9"/>
      <c r="E2901" s="9"/>
      <c r="F2901" s="10" t="s">
        <v>119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63" x14ac:dyDescent="0.25">
      <c r="A2902" s="57" t="s">
        <v>299</v>
      </c>
      <c r="B2902" s="57" t="s">
        <v>299</v>
      </c>
      <c r="C2902" s="9">
        <v>41596</v>
      </c>
      <c r="D2902" s="9"/>
      <c r="E2902" s="9"/>
      <c r="F2902" s="10" t="s">
        <v>119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v>1.6911012E-2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63" x14ac:dyDescent="0.25">
      <c r="A2903" s="57" t="s">
        <v>299</v>
      </c>
      <c r="B2903" s="57" t="s">
        <v>299</v>
      </c>
      <c r="C2903" s="9">
        <v>41596</v>
      </c>
      <c r="D2903" s="9"/>
      <c r="E2903" s="9"/>
      <c r="F2903" s="10" t="s">
        <v>119</v>
      </c>
      <c r="AF2903">
        <v>0.96984249619246798</v>
      </c>
    </row>
    <row r="2904" spans="1:63" x14ac:dyDescent="0.25">
      <c r="A2904" s="57" t="s">
        <v>299</v>
      </c>
      <c r="B2904" s="57" t="s">
        <v>299</v>
      </c>
      <c r="C2904" s="9">
        <v>41597</v>
      </c>
      <c r="D2904" s="9"/>
      <c r="E2904" s="9"/>
      <c r="F2904" s="10" t="s">
        <v>119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63" x14ac:dyDescent="0.25">
      <c r="A2905" s="57" t="s">
        <v>299</v>
      </c>
      <c r="B2905" s="57" t="s">
        <v>299</v>
      </c>
      <c r="C2905" s="9">
        <v>41599</v>
      </c>
      <c r="D2905" s="9"/>
      <c r="E2905" s="9"/>
      <c r="F2905" s="10" t="s">
        <v>119</v>
      </c>
      <c r="BA2905">
        <v>70.5</v>
      </c>
    </row>
    <row r="2906" spans="1:63" x14ac:dyDescent="0.25">
      <c r="A2906" s="57" t="s">
        <v>299</v>
      </c>
      <c r="B2906" s="57" t="s">
        <v>299</v>
      </c>
      <c r="C2906" s="9">
        <v>41604</v>
      </c>
      <c r="D2906" s="9"/>
      <c r="E2906" s="9"/>
      <c r="F2906" s="10" t="s">
        <v>119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63" x14ac:dyDescent="0.25">
      <c r="A2907" s="57" t="s">
        <v>299</v>
      </c>
      <c r="B2907" s="57" t="s">
        <v>299</v>
      </c>
      <c r="C2907" s="9">
        <v>41607</v>
      </c>
      <c r="D2907" s="9"/>
      <c r="E2907" s="9"/>
      <c r="F2907" s="10" t="s">
        <v>119</v>
      </c>
      <c r="BA2907">
        <v>70.724999999999994</v>
      </c>
    </row>
    <row r="2908" spans="1:63" x14ac:dyDescent="0.25">
      <c r="A2908" s="57" t="s">
        <v>299</v>
      </c>
      <c r="B2908" s="57" t="s">
        <v>299</v>
      </c>
      <c r="C2908" s="9">
        <v>41610</v>
      </c>
      <c r="D2908" s="9"/>
      <c r="E2908" s="9"/>
      <c r="F2908" s="10" t="s">
        <v>119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v>1.3800289E-2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63" x14ac:dyDescent="0.25">
      <c r="A2909" s="57" t="s">
        <v>299</v>
      </c>
      <c r="B2909" s="57" t="s">
        <v>299</v>
      </c>
      <c r="C2909" s="9">
        <v>41611</v>
      </c>
      <c r="D2909" s="9"/>
      <c r="E2909" s="9"/>
      <c r="F2909" s="10" t="s">
        <v>119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63" x14ac:dyDescent="0.25">
      <c r="A2910" s="57" t="s">
        <v>299</v>
      </c>
      <c r="B2910" s="57" t="s">
        <v>299</v>
      </c>
      <c r="C2910" s="9">
        <v>41613</v>
      </c>
      <c r="D2910" s="9"/>
      <c r="E2910" s="9"/>
      <c r="F2910" s="10" t="s">
        <v>119</v>
      </c>
      <c r="AF2910">
        <v>0.969427764786716</v>
      </c>
    </row>
    <row r="2911" spans="1:63" x14ac:dyDescent="0.25">
      <c r="A2911" s="57" t="s">
        <v>299</v>
      </c>
      <c r="B2911" s="57" t="s">
        <v>299</v>
      </c>
      <c r="C2911" s="9">
        <v>41618</v>
      </c>
      <c r="D2911" s="9"/>
      <c r="E2911" s="9"/>
      <c r="F2911" s="10" t="s">
        <v>119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63" x14ac:dyDescent="0.25">
      <c r="A2912" s="57" t="s">
        <v>299</v>
      </c>
      <c r="B2912" s="57" t="s">
        <v>299</v>
      </c>
      <c r="C2912" s="9">
        <v>41620</v>
      </c>
      <c r="D2912" s="9"/>
      <c r="E2912" s="9"/>
      <c r="F2912" s="10" t="s">
        <v>119</v>
      </c>
      <c r="BA2912">
        <v>81</v>
      </c>
    </row>
    <row r="2913" spans="1:63" x14ac:dyDescent="0.25">
      <c r="A2913" s="57" t="s">
        <v>299</v>
      </c>
      <c r="B2913" s="57" t="s">
        <v>299</v>
      </c>
      <c r="C2913" s="9">
        <v>41625</v>
      </c>
      <c r="D2913" s="9"/>
      <c r="E2913" s="9"/>
      <c r="F2913" s="10" t="s">
        <v>119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v>1.4774272999999999E-2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63" x14ac:dyDescent="0.25">
      <c r="A2914" s="57" t="s">
        <v>299</v>
      </c>
      <c r="B2914" s="57" t="s">
        <v>299</v>
      </c>
      <c r="C2914" s="9">
        <v>41627</v>
      </c>
      <c r="D2914" s="9"/>
      <c r="E2914" s="9"/>
      <c r="F2914" s="10" t="s">
        <v>119</v>
      </c>
      <c r="BA2914">
        <v>82.5</v>
      </c>
    </row>
    <row r="2915" spans="1:63" x14ac:dyDescent="0.25">
      <c r="A2915" s="57" t="s">
        <v>299</v>
      </c>
      <c r="B2915" s="57" t="s">
        <v>299</v>
      </c>
      <c r="C2915" s="9">
        <v>41628</v>
      </c>
      <c r="D2915" s="9"/>
      <c r="E2915" s="9"/>
      <c r="F2915" s="10" t="s">
        <v>119</v>
      </c>
      <c r="AF2915">
        <v>0.97638548329318098</v>
      </c>
    </row>
    <row r="2916" spans="1:63" x14ac:dyDescent="0.25">
      <c r="A2916" s="57" t="s">
        <v>299</v>
      </c>
      <c r="B2916" s="57" t="s">
        <v>299</v>
      </c>
      <c r="C2916" s="9">
        <v>41632</v>
      </c>
      <c r="D2916" s="9"/>
      <c r="E2916" s="9"/>
      <c r="F2916" s="10" t="s">
        <v>119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63" x14ac:dyDescent="0.25">
      <c r="A2917" s="57" t="s">
        <v>299</v>
      </c>
      <c r="B2917" s="57" t="s">
        <v>299</v>
      </c>
      <c r="C2917" s="9">
        <v>41638</v>
      </c>
      <c r="D2917" s="9"/>
      <c r="E2917" s="9"/>
      <c r="F2917" s="10" t="s">
        <v>119</v>
      </c>
      <c r="BA2917">
        <v>86.5</v>
      </c>
    </row>
    <row r="2918" spans="1:63" x14ac:dyDescent="0.25">
      <c r="A2918" s="57" t="s">
        <v>299</v>
      </c>
      <c r="B2918" s="57" t="s">
        <v>299</v>
      </c>
      <c r="C2918" s="9">
        <v>41639</v>
      </c>
      <c r="D2918" s="9"/>
      <c r="E2918" s="9"/>
      <c r="F2918" s="10" t="s">
        <v>119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63" x14ac:dyDescent="0.25">
      <c r="A2919" s="57" t="s">
        <v>299</v>
      </c>
      <c r="B2919" s="57" t="s">
        <v>299</v>
      </c>
      <c r="C2919" s="9">
        <v>41645</v>
      </c>
      <c r="D2919" s="9"/>
      <c r="E2919" s="9"/>
      <c r="F2919" s="10" t="s">
        <v>119</v>
      </c>
      <c r="AA2919" s="33"/>
      <c r="AF2919">
        <v>0.49971334567674602</v>
      </c>
      <c r="BA2919">
        <v>87.5</v>
      </c>
    </row>
    <row r="2920" spans="1:63" x14ac:dyDescent="0.25">
      <c r="A2920" s="57" t="s">
        <v>299</v>
      </c>
      <c r="B2920" s="57" t="s">
        <v>299</v>
      </c>
      <c r="C2920" s="9">
        <v>41646</v>
      </c>
      <c r="D2920" s="9"/>
      <c r="E2920" s="9"/>
      <c r="F2920" s="10" t="s">
        <v>119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63" x14ac:dyDescent="0.25">
      <c r="A2921" s="57" t="s">
        <v>299</v>
      </c>
      <c r="B2921" s="57" t="s">
        <v>299</v>
      </c>
      <c r="C2921" s="9">
        <v>41652</v>
      </c>
      <c r="D2921" s="9"/>
      <c r="E2921" s="9"/>
      <c r="F2921" s="10" t="s">
        <v>119</v>
      </c>
      <c r="AA2921" s="33"/>
      <c r="BA2921">
        <v>90.5</v>
      </c>
    </row>
    <row r="2922" spans="1:63" x14ac:dyDescent="0.25">
      <c r="A2922" s="57" t="s">
        <v>299</v>
      </c>
      <c r="B2922" s="57" t="s">
        <v>299</v>
      </c>
      <c r="C2922" s="9">
        <v>41653</v>
      </c>
      <c r="D2922" s="9"/>
      <c r="E2922" s="9"/>
      <c r="F2922" s="10" t="s">
        <v>119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  <c r="AF2922">
        <v>0</v>
      </c>
    </row>
    <row r="2923" spans="1:63" x14ac:dyDescent="0.25">
      <c r="A2923" s="57" t="s">
        <v>299</v>
      </c>
      <c r="B2923" s="57" t="s">
        <v>299</v>
      </c>
      <c r="C2923" s="9">
        <v>41660</v>
      </c>
      <c r="D2923" s="9"/>
      <c r="E2923" s="9"/>
      <c r="F2923" s="10" t="s">
        <v>119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63" x14ac:dyDescent="0.25">
      <c r="A2924" s="57" t="s">
        <v>299</v>
      </c>
      <c r="B2924" s="57" t="s">
        <v>299</v>
      </c>
      <c r="C2924" s="9">
        <v>41662</v>
      </c>
      <c r="D2924" s="9"/>
      <c r="E2924" s="9"/>
      <c r="F2924" s="10" t="s">
        <v>119</v>
      </c>
      <c r="AF2924">
        <v>0</v>
      </c>
      <c r="BA2924">
        <v>93</v>
      </c>
    </row>
    <row r="2925" spans="1:63" x14ac:dyDescent="0.25">
      <c r="A2925" s="57" t="s">
        <v>299</v>
      </c>
      <c r="B2925" s="57" t="s">
        <v>299</v>
      </c>
      <c r="C2925" s="9">
        <v>41664</v>
      </c>
      <c r="D2925" s="9"/>
      <c r="E2925" s="9"/>
      <c r="F2925" s="10" t="s">
        <v>119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50</v>
      </c>
      <c r="BE2925">
        <v>301.56311642887903</v>
      </c>
      <c r="BJ2925">
        <v>798.82365915335595</v>
      </c>
    </row>
    <row r="2926" spans="1:63" x14ac:dyDescent="0.25">
      <c r="A2926" s="57" t="s">
        <v>299</v>
      </c>
      <c r="B2926" s="57" t="s">
        <v>299</v>
      </c>
      <c r="C2926" s="9">
        <v>41667</v>
      </c>
      <c r="D2926" s="9"/>
      <c r="E2926" s="9"/>
      <c r="F2926" s="10" t="s">
        <v>119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63" x14ac:dyDescent="0.25">
      <c r="A2927" s="34" t="s">
        <v>299</v>
      </c>
      <c r="B2927" s="34" t="s">
        <v>299</v>
      </c>
      <c r="F2927" s="10" t="s">
        <v>119</v>
      </c>
    </row>
    <row r="2928" spans="1:63" x14ac:dyDescent="0.25">
      <c r="A2928" s="34" t="s">
        <v>300</v>
      </c>
      <c r="B2928" s="34" t="s">
        <v>300</v>
      </c>
      <c r="C2928" s="1">
        <v>41369</v>
      </c>
      <c r="F2928" s="38" t="s">
        <v>119</v>
      </c>
    </row>
    <row r="2929" spans="1:64" x14ac:dyDescent="0.25">
      <c r="A2929" s="34" t="s">
        <v>300</v>
      </c>
      <c r="B2929" s="34" t="s">
        <v>300</v>
      </c>
      <c r="C2929" s="1">
        <v>41380</v>
      </c>
      <c r="F2929" s="38" t="s">
        <v>119</v>
      </c>
    </row>
    <row r="2930" spans="1:64" x14ac:dyDescent="0.25">
      <c r="A2930" s="57" t="s">
        <v>300</v>
      </c>
      <c r="B2930" s="57" t="s">
        <v>300</v>
      </c>
      <c r="C2930" s="9">
        <v>41386</v>
      </c>
      <c r="D2930" s="9"/>
      <c r="E2930" s="9"/>
      <c r="F2930" s="10" t="s">
        <v>119</v>
      </c>
      <c r="AE2930">
        <v>3.8</v>
      </c>
      <c r="AL2930">
        <v>2.0499999999999998</v>
      </c>
      <c r="BA2930">
        <v>17.5</v>
      </c>
      <c r="BL2930">
        <v>3.8</v>
      </c>
    </row>
    <row r="2931" spans="1:64" x14ac:dyDescent="0.25">
      <c r="A2931" s="57" t="s">
        <v>300</v>
      </c>
      <c r="B2931" s="57" t="s">
        <v>300</v>
      </c>
      <c r="C2931" s="9">
        <v>41387</v>
      </c>
      <c r="D2931" s="9"/>
      <c r="E2931" s="9"/>
      <c r="F2931" s="10" t="s">
        <v>119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64" x14ac:dyDescent="0.25">
      <c r="A2932" s="34" t="s">
        <v>300</v>
      </c>
      <c r="B2932" s="34" t="s">
        <v>300</v>
      </c>
      <c r="C2932" s="1">
        <v>41390</v>
      </c>
      <c r="F2932" s="38" t="s">
        <v>119</v>
      </c>
    </row>
    <row r="2933" spans="1:64" x14ac:dyDescent="0.25">
      <c r="A2933" s="57" t="s">
        <v>300</v>
      </c>
      <c r="B2933" s="57" t="s">
        <v>300</v>
      </c>
      <c r="C2933" s="9">
        <v>41394</v>
      </c>
      <c r="D2933" s="9"/>
      <c r="E2933" s="9"/>
      <c r="F2933" s="10" t="s">
        <v>119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64" x14ac:dyDescent="0.25">
      <c r="A2934" s="57" t="s">
        <v>300</v>
      </c>
      <c r="B2934" s="57" t="s">
        <v>300</v>
      </c>
      <c r="C2934" s="9">
        <v>41396</v>
      </c>
      <c r="D2934" s="9"/>
      <c r="E2934" s="9"/>
      <c r="F2934" s="10" t="s">
        <v>119</v>
      </c>
      <c r="AE2934">
        <v>4.95</v>
      </c>
      <c r="AL2934">
        <v>3.85</v>
      </c>
      <c r="BA2934">
        <v>22</v>
      </c>
      <c r="BL2934">
        <v>4.95</v>
      </c>
    </row>
    <row r="2935" spans="1:64" x14ac:dyDescent="0.25">
      <c r="A2935" s="57" t="s">
        <v>300</v>
      </c>
      <c r="B2935" s="57" t="s">
        <v>300</v>
      </c>
      <c r="C2935" s="9">
        <v>41397</v>
      </c>
      <c r="D2935" s="9"/>
      <c r="E2935" s="9"/>
      <c r="F2935" s="10" t="s">
        <v>119</v>
      </c>
      <c r="AF2935">
        <v>0.207329667506334</v>
      </c>
    </row>
    <row r="2936" spans="1:64" x14ac:dyDescent="0.25">
      <c r="A2936" s="34" t="s">
        <v>300</v>
      </c>
      <c r="B2936" s="34" t="s">
        <v>300</v>
      </c>
      <c r="C2936" s="1">
        <v>41399</v>
      </c>
      <c r="F2936" s="38" t="s">
        <v>119</v>
      </c>
    </row>
    <row r="2937" spans="1:64" x14ac:dyDescent="0.25">
      <c r="A2937" s="57" t="s">
        <v>300</v>
      </c>
      <c r="B2937" s="57" t="s">
        <v>300</v>
      </c>
      <c r="C2937" s="9">
        <v>41408</v>
      </c>
      <c r="D2937" s="9"/>
      <c r="E2937" s="9"/>
      <c r="F2937" s="10" t="s">
        <v>119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</row>
    <row r="2938" spans="1:64" x14ac:dyDescent="0.25">
      <c r="A2938" s="57" t="s">
        <v>300</v>
      </c>
      <c r="B2938" s="57" t="s">
        <v>300</v>
      </c>
      <c r="C2938" s="9">
        <v>41410</v>
      </c>
      <c r="D2938" s="9"/>
      <c r="E2938" s="9"/>
      <c r="F2938" s="10" t="s">
        <v>119</v>
      </c>
      <c r="AE2938">
        <v>6</v>
      </c>
      <c r="AL2938">
        <v>4.8</v>
      </c>
      <c r="BA2938">
        <v>24.25</v>
      </c>
      <c r="BL2938">
        <v>6</v>
      </c>
    </row>
    <row r="2939" spans="1:64" x14ac:dyDescent="0.25">
      <c r="A2939" s="34" t="s">
        <v>300</v>
      </c>
      <c r="B2939" s="34" t="s">
        <v>300</v>
      </c>
      <c r="C2939" s="1">
        <v>41413</v>
      </c>
      <c r="F2939" s="38" t="s">
        <v>119</v>
      </c>
    </row>
    <row r="2940" spans="1:64" x14ac:dyDescent="0.25">
      <c r="A2940" s="57" t="s">
        <v>300</v>
      </c>
      <c r="B2940" s="57" t="s">
        <v>300</v>
      </c>
      <c r="C2940" s="9">
        <v>41423</v>
      </c>
      <c r="D2940" s="9"/>
      <c r="E2940" s="9"/>
      <c r="F2940" s="10" t="s">
        <v>119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L2940">
        <v>6.9</v>
      </c>
    </row>
    <row r="2941" spans="1:64" x14ac:dyDescent="0.25">
      <c r="A2941" s="57" t="s">
        <v>300</v>
      </c>
      <c r="B2941" s="57" t="s">
        <v>300</v>
      </c>
      <c r="C2941" s="9">
        <v>41425</v>
      </c>
      <c r="D2941" s="9"/>
      <c r="E2941" s="9"/>
      <c r="F2941" s="10" t="s">
        <v>119</v>
      </c>
      <c r="AF2941">
        <v>0.71724237880555797</v>
      </c>
      <c r="BA2941">
        <v>25</v>
      </c>
    </row>
    <row r="2942" spans="1:64" x14ac:dyDescent="0.25">
      <c r="A2942" s="34" t="s">
        <v>300</v>
      </c>
      <c r="B2942" s="34" t="s">
        <v>300</v>
      </c>
      <c r="C2942" s="1">
        <v>41426</v>
      </c>
      <c r="F2942" s="38" t="s">
        <v>119</v>
      </c>
    </row>
    <row r="2943" spans="1:64" x14ac:dyDescent="0.25">
      <c r="A2943" s="57" t="s">
        <v>300</v>
      </c>
      <c r="B2943" s="57" t="s">
        <v>300</v>
      </c>
      <c r="C2943" s="9">
        <v>41436</v>
      </c>
      <c r="D2943" s="9"/>
      <c r="E2943" s="9"/>
      <c r="F2943" s="10" t="s">
        <v>119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64" x14ac:dyDescent="0.25">
      <c r="A2944" s="57" t="s">
        <v>300</v>
      </c>
      <c r="B2944" s="57" t="s">
        <v>300</v>
      </c>
      <c r="C2944" s="9">
        <v>41438</v>
      </c>
      <c r="D2944" s="9"/>
      <c r="E2944" s="9"/>
      <c r="F2944" s="10" t="s">
        <v>119</v>
      </c>
      <c r="AE2944">
        <v>7.9</v>
      </c>
      <c r="AF2944">
        <v>0.79080429205020197</v>
      </c>
      <c r="AL2944">
        <v>6.8</v>
      </c>
      <c r="BA2944">
        <v>26</v>
      </c>
      <c r="BL2944">
        <v>7.9</v>
      </c>
    </row>
    <row r="2945" spans="1:64" x14ac:dyDescent="0.25">
      <c r="A2945" s="34" t="s">
        <v>300</v>
      </c>
      <c r="B2945" s="34" t="s">
        <v>300</v>
      </c>
      <c r="C2945" s="1">
        <v>41448</v>
      </c>
      <c r="F2945" s="38" t="s">
        <v>119</v>
      </c>
    </row>
    <row r="2946" spans="1:64" x14ac:dyDescent="0.25">
      <c r="A2946" s="57" t="s">
        <v>300</v>
      </c>
      <c r="B2946" s="57" t="s">
        <v>300</v>
      </c>
      <c r="C2946" s="9">
        <v>41450</v>
      </c>
      <c r="D2946" s="9"/>
      <c r="E2946" s="9"/>
      <c r="F2946" s="10" t="s">
        <v>119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L2946">
        <v>8.75</v>
      </c>
    </row>
    <row r="2947" spans="1:64" x14ac:dyDescent="0.25">
      <c r="A2947" s="57" t="s">
        <v>300</v>
      </c>
      <c r="B2947" s="57" t="s">
        <v>300</v>
      </c>
      <c r="C2947" s="9">
        <v>41457</v>
      </c>
      <c r="D2947" s="9"/>
      <c r="E2947" s="9"/>
      <c r="F2947" s="10" t="s">
        <v>119</v>
      </c>
      <c r="BA2947">
        <v>27.5</v>
      </c>
    </row>
    <row r="2948" spans="1:64" x14ac:dyDescent="0.25">
      <c r="A2948" s="57" t="s">
        <v>300</v>
      </c>
      <c r="B2948" s="57" t="s">
        <v>300</v>
      </c>
      <c r="C2948" s="9">
        <v>41459</v>
      </c>
      <c r="D2948" s="9"/>
      <c r="E2948" s="9"/>
      <c r="F2948" s="10" t="s">
        <v>119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v>1.8934256999999999E-2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64" x14ac:dyDescent="0.25">
      <c r="A2949" s="57" t="s">
        <v>300</v>
      </c>
      <c r="B2949" s="57" t="s">
        <v>300</v>
      </c>
      <c r="C2949" s="9">
        <v>41465</v>
      </c>
      <c r="D2949" s="9"/>
      <c r="E2949" s="9"/>
      <c r="F2949" s="10" t="s">
        <v>119</v>
      </c>
      <c r="AE2949">
        <v>8.9</v>
      </c>
      <c r="AL2949">
        <v>7.9</v>
      </c>
      <c r="BA2949">
        <v>27.75</v>
      </c>
      <c r="BL2949">
        <v>8.9</v>
      </c>
    </row>
    <row r="2950" spans="1:64" x14ac:dyDescent="0.25">
      <c r="A2950" s="57" t="s">
        <v>300</v>
      </c>
      <c r="B2950" s="57" t="s">
        <v>300</v>
      </c>
      <c r="C2950" s="9">
        <v>41466</v>
      </c>
      <c r="D2950" s="9"/>
      <c r="E2950" s="9"/>
      <c r="F2950" s="10" t="s">
        <v>119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</row>
    <row r="2951" spans="1:64" x14ac:dyDescent="0.25">
      <c r="A2951" s="34" t="s">
        <v>300</v>
      </c>
      <c r="B2951" s="34" t="s">
        <v>300</v>
      </c>
      <c r="C2951" s="1">
        <v>41471</v>
      </c>
      <c r="F2951" s="38" t="s">
        <v>119</v>
      </c>
    </row>
    <row r="2952" spans="1:64" x14ac:dyDescent="0.25">
      <c r="A2952" s="57" t="s">
        <v>300</v>
      </c>
      <c r="B2952" s="57" t="s">
        <v>300</v>
      </c>
      <c r="C2952" s="9">
        <v>41481</v>
      </c>
      <c r="D2952" s="9"/>
      <c r="E2952" s="9"/>
      <c r="F2952" s="10" t="s">
        <v>119</v>
      </c>
      <c r="BA2952">
        <v>30</v>
      </c>
    </row>
    <row r="2953" spans="1:64" x14ac:dyDescent="0.25">
      <c r="A2953" s="57" t="s">
        <v>300</v>
      </c>
      <c r="B2953" s="57" t="s">
        <v>300</v>
      </c>
      <c r="C2953" s="9">
        <v>41484</v>
      </c>
      <c r="D2953" s="9"/>
      <c r="E2953" s="9"/>
      <c r="F2953" s="10" t="s">
        <v>119</v>
      </c>
      <c r="AE2953">
        <v>9.8000000000000007</v>
      </c>
      <c r="AF2953">
        <v>0.98423189867719196</v>
      </c>
      <c r="AL2953">
        <v>8.8000000000000007</v>
      </c>
      <c r="BL2953">
        <v>9.8000000000000007</v>
      </c>
    </row>
    <row r="2954" spans="1:64" x14ac:dyDescent="0.25">
      <c r="A2954" s="57" t="s">
        <v>300</v>
      </c>
      <c r="B2954" s="57" t="s">
        <v>300</v>
      </c>
      <c r="C2954" s="9">
        <v>41485</v>
      </c>
      <c r="D2954" s="9"/>
      <c r="E2954" s="9"/>
      <c r="F2954" s="10" t="s">
        <v>119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64" x14ac:dyDescent="0.25">
      <c r="A2955" s="34" t="s">
        <v>300</v>
      </c>
      <c r="B2955" s="34" t="s">
        <v>300</v>
      </c>
      <c r="C2955" s="1">
        <v>41490</v>
      </c>
      <c r="F2955" s="38" t="s">
        <v>119</v>
      </c>
    </row>
    <row r="2956" spans="1:64" x14ac:dyDescent="0.25">
      <c r="A2956" s="57" t="s">
        <v>300</v>
      </c>
      <c r="B2956" s="57" t="s">
        <v>300</v>
      </c>
      <c r="C2956" s="9">
        <v>41495</v>
      </c>
      <c r="D2956" s="9"/>
      <c r="E2956" s="9"/>
      <c r="F2956" s="10" t="s">
        <v>119</v>
      </c>
      <c r="BA2956">
        <v>31.5</v>
      </c>
    </row>
    <row r="2957" spans="1:64" x14ac:dyDescent="0.25">
      <c r="A2957" s="57" t="s">
        <v>300</v>
      </c>
      <c r="B2957" s="57" t="s">
        <v>300</v>
      </c>
      <c r="C2957" s="9">
        <v>41500</v>
      </c>
      <c r="D2957" s="9"/>
      <c r="E2957" s="9"/>
      <c r="F2957" s="10" t="s">
        <v>119</v>
      </c>
      <c r="AE2957">
        <v>10.7</v>
      </c>
      <c r="AL2957">
        <v>9.6</v>
      </c>
      <c r="BL2957">
        <v>10.7</v>
      </c>
    </row>
    <row r="2958" spans="1:64" x14ac:dyDescent="0.25">
      <c r="A2958" s="34" t="s">
        <v>300</v>
      </c>
      <c r="B2958" s="34" t="s">
        <v>300</v>
      </c>
      <c r="C2958" s="1">
        <v>41507</v>
      </c>
      <c r="F2958" s="38" t="s">
        <v>119</v>
      </c>
    </row>
    <row r="2959" spans="1:64" x14ac:dyDescent="0.25">
      <c r="A2959" s="57" t="s">
        <v>300</v>
      </c>
      <c r="B2959" s="57" t="s">
        <v>300</v>
      </c>
      <c r="C2959" s="9">
        <v>41515</v>
      </c>
      <c r="D2959" s="9"/>
      <c r="E2959" s="9"/>
      <c r="F2959" s="10" t="s">
        <v>119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64" x14ac:dyDescent="0.25">
      <c r="A2960" s="57" t="s">
        <v>300</v>
      </c>
      <c r="B2960" s="57" t="s">
        <v>300</v>
      </c>
      <c r="C2960" s="9">
        <v>41516</v>
      </c>
      <c r="D2960" s="9"/>
      <c r="E2960" s="9"/>
      <c r="F2960" s="10" t="s">
        <v>119</v>
      </c>
      <c r="AE2960">
        <v>11.8</v>
      </c>
      <c r="AF2960">
        <v>0.95914660776240102</v>
      </c>
      <c r="AL2960">
        <v>10.5</v>
      </c>
      <c r="BL2960">
        <v>11.8</v>
      </c>
    </row>
    <row r="2961" spans="1:64" x14ac:dyDescent="0.25">
      <c r="A2961" s="57" t="s">
        <v>300</v>
      </c>
      <c r="B2961" s="57" t="s">
        <v>300</v>
      </c>
      <c r="C2961" s="9">
        <v>41520</v>
      </c>
      <c r="D2961" s="9"/>
      <c r="E2961" s="9"/>
      <c r="F2961" s="10" t="s">
        <v>119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v>2.2249445999999999E-2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64" x14ac:dyDescent="0.25">
      <c r="A2962" s="34" t="s">
        <v>300</v>
      </c>
      <c r="B2962" s="34" t="s">
        <v>300</v>
      </c>
      <c r="C2962" s="1">
        <v>41525</v>
      </c>
      <c r="F2962" s="38" t="s">
        <v>119</v>
      </c>
    </row>
    <row r="2963" spans="1:64" x14ac:dyDescent="0.25">
      <c r="A2963" s="57" t="s">
        <v>300</v>
      </c>
      <c r="B2963" s="57" t="s">
        <v>300</v>
      </c>
      <c r="C2963" s="9">
        <v>41526</v>
      </c>
      <c r="D2963" s="9"/>
      <c r="E2963" s="9"/>
      <c r="F2963" s="10" t="s">
        <v>119</v>
      </c>
      <c r="AE2963">
        <v>12.05</v>
      </c>
      <c r="AL2963">
        <v>10.8</v>
      </c>
      <c r="BL2963">
        <v>12.05</v>
      </c>
    </row>
    <row r="2964" spans="1:64" x14ac:dyDescent="0.25">
      <c r="A2964" s="57" t="s">
        <v>300</v>
      </c>
      <c r="B2964" s="57" t="s">
        <v>300</v>
      </c>
      <c r="C2964" s="9">
        <v>41527</v>
      </c>
      <c r="D2964" s="9"/>
      <c r="E2964" s="9"/>
      <c r="F2964" s="10" t="s">
        <v>119</v>
      </c>
      <c r="AF2964">
        <v>0.99181951584262795</v>
      </c>
    </row>
    <row r="2965" spans="1:64" x14ac:dyDescent="0.25">
      <c r="A2965" s="57" t="s">
        <v>300</v>
      </c>
      <c r="B2965" s="57" t="s">
        <v>300</v>
      </c>
      <c r="C2965" s="9">
        <v>41530</v>
      </c>
      <c r="D2965" s="9"/>
      <c r="E2965" s="9"/>
      <c r="F2965" s="10" t="s">
        <v>119</v>
      </c>
      <c r="BA2965">
        <v>32</v>
      </c>
    </row>
    <row r="2966" spans="1:64" x14ac:dyDescent="0.25">
      <c r="A2966" s="57" t="s">
        <v>300</v>
      </c>
      <c r="B2966" s="57" t="s">
        <v>300</v>
      </c>
      <c r="C2966" s="9">
        <v>41533</v>
      </c>
      <c r="D2966" s="9"/>
      <c r="E2966" s="9"/>
      <c r="F2966" s="10" t="s">
        <v>119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64" x14ac:dyDescent="0.25">
      <c r="A2967" s="34" t="s">
        <v>300</v>
      </c>
      <c r="B2967" s="34" t="s">
        <v>300</v>
      </c>
      <c r="C2967" s="1">
        <v>41540</v>
      </c>
      <c r="F2967" s="38" t="s">
        <v>119</v>
      </c>
    </row>
    <row r="2968" spans="1:64" x14ac:dyDescent="0.25">
      <c r="A2968" s="57" t="s">
        <v>300</v>
      </c>
      <c r="B2968" s="57" t="s">
        <v>300</v>
      </c>
      <c r="C2968" s="9">
        <v>41542</v>
      </c>
      <c r="D2968" s="9"/>
      <c r="E2968" s="9"/>
      <c r="F2968" s="10" t="s">
        <v>119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64" x14ac:dyDescent="0.25">
      <c r="A2969" s="57" t="s">
        <v>300</v>
      </c>
      <c r="B2969" s="57" t="s">
        <v>300</v>
      </c>
      <c r="C2969" s="9">
        <v>41544</v>
      </c>
      <c r="D2969" s="9"/>
      <c r="E2969" s="9"/>
      <c r="F2969" s="10" t="s">
        <v>119</v>
      </c>
      <c r="AE2969">
        <v>13.2</v>
      </c>
      <c r="AL2969">
        <v>12.05</v>
      </c>
      <c r="BL2969">
        <v>13.2</v>
      </c>
    </row>
    <row r="2970" spans="1:64" x14ac:dyDescent="0.25">
      <c r="A2970" s="57" t="s">
        <v>300</v>
      </c>
      <c r="B2970" s="57" t="s">
        <v>300</v>
      </c>
      <c r="C2970" s="9">
        <v>41548</v>
      </c>
      <c r="D2970" s="9"/>
      <c r="E2970" s="9"/>
      <c r="F2970" s="10" t="s">
        <v>119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64" x14ac:dyDescent="0.25">
      <c r="A2971" s="34" t="s">
        <v>300</v>
      </c>
      <c r="B2971" s="34" t="s">
        <v>300</v>
      </c>
      <c r="C2971" s="1">
        <v>41554</v>
      </c>
      <c r="F2971" s="38" t="s">
        <v>119</v>
      </c>
    </row>
    <row r="2972" spans="1:64" x14ac:dyDescent="0.25">
      <c r="A2972" s="57" t="s">
        <v>300</v>
      </c>
      <c r="B2972" s="57" t="s">
        <v>300</v>
      </c>
      <c r="C2972" s="9">
        <v>41555</v>
      </c>
      <c r="D2972" s="9"/>
      <c r="E2972" s="9"/>
      <c r="F2972" s="10" t="s">
        <v>119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64" x14ac:dyDescent="0.25">
      <c r="A2973" s="57" t="s">
        <v>300</v>
      </c>
      <c r="B2973" s="57" t="s">
        <v>300</v>
      </c>
      <c r="C2973" s="9">
        <v>41558</v>
      </c>
      <c r="D2973" s="9"/>
      <c r="E2973" s="9"/>
      <c r="F2973" s="10" t="s">
        <v>119</v>
      </c>
      <c r="AE2973">
        <v>14.05</v>
      </c>
      <c r="AL2973">
        <v>13</v>
      </c>
      <c r="BA2973">
        <v>37.5</v>
      </c>
      <c r="BL2973">
        <v>14.05</v>
      </c>
    </row>
    <row r="2974" spans="1:64" x14ac:dyDescent="0.25">
      <c r="A2974" s="57" t="s">
        <v>300</v>
      </c>
      <c r="B2974" s="57" t="s">
        <v>300</v>
      </c>
      <c r="C2974" s="9">
        <v>41562</v>
      </c>
      <c r="D2974" s="9"/>
      <c r="E2974" s="9"/>
      <c r="F2974" s="10" t="s">
        <v>119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64" x14ac:dyDescent="0.25">
      <c r="A2975" s="57" t="s">
        <v>300</v>
      </c>
      <c r="B2975" s="57" t="s">
        <v>300</v>
      </c>
      <c r="C2975" s="9">
        <v>41563</v>
      </c>
      <c r="D2975" s="9"/>
      <c r="E2975" s="9"/>
      <c r="F2975" s="10" t="s">
        <v>119</v>
      </c>
      <c r="AF2975">
        <v>0.98654625674657104</v>
      </c>
    </row>
    <row r="2976" spans="1:64" x14ac:dyDescent="0.25">
      <c r="A2976" s="34" t="s">
        <v>300</v>
      </c>
      <c r="B2976" s="34" t="s">
        <v>300</v>
      </c>
      <c r="C2976" s="1">
        <v>41567</v>
      </c>
      <c r="F2976" s="38" t="s">
        <v>119</v>
      </c>
    </row>
    <row r="2977" spans="1:64" x14ac:dyDescent="0.25">
      <c r="A2977" s="57" t="s">
        <v>300</v>
      </c>
      <c r="B2977" s="57" t="s">
        <v>300</v>
      </c>
      <c r="C2977" s="9">
        <v>41569</v>
      </c>
      <c r="D2977" s="9"/>
      <c r="E2977" s="9"/>
      <c r="F2977" s="10" t="s">
        <v>119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v>2.1237677E-2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64" x14ac:dyDescent="0.25">
      <c r="A2978" s="57" t="s">
        <v>300</v>
      </c>
      <c r="B2978" s="57" t="s">
        <v>300</v>
      </c>
      <c r="C2978" s="9">
        <v>41570</v>
      </c>
      <c r="D2978" s="9"/>
      <c r="E2978" s="9"/>
      <c r="F2978" s="10" t="s">
        <v>119</v>
      </c>
      <c r="AE2978">
        <v>14.35</v>
      </c>
      <c r="AL2978">
        <v>13.5</v>
      </c>
      <c r="BL2978">
        <v>14.35</v>
      </c>
    </row>
    <row r="2979" spans="1:64" x14ac:dyDescent="0.25">
      <c r="A2979" s="57" t="s">
        <v>300</v>
      </c>
      <c r="B2979" s="57" t="s">
        <v>300</v>
      </c>
      <c r="C2979" s="9">
        <v>41576</v>
      </c>
      <c r="D2979" s="9"/>
      <c r="E2979" s="9"/>
      <c r="F2979" s="10" t="s">
        <v>119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>
        <v>14.35</v>
      </c>
    </row>
    <row r="2980" spans="1:64" x14ac:dyDescent="0.25">
      <c r="A2980" s="34" t="s">
        <v>300</v>
      </c>
      <c r="B2980" s="34" t="s">
        <v>300</v>
      </c>
      <c r="C2980" s="1">
        <v>41577</v>
      </c>
      <c r="F2980" s="38" t="s">
        <v>119</v>
      </c>
    </row>
    <row r="2981" spans="1:64" x14ac:dyDescent="0.25">
      <c r="A2981" s="57" t="s">
        <v>300</v>
      </c>
      <c r="B2981" s="57" t="s">
        <v>300</v>
      </c>
      <c r="C2981" s="9">
        <v>41582</v>
      </c>
      <c r="D2981" s="9"/>
      <c r="E2981" s="9"/>
      <c r="F2981" s="10" t="s">
        <v>119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v>2.1034870000000001E-2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64" x14ac:dyDescent="0.25">
      <c r="A2982" s="57" t="s">
        <v>300</v>
      </c>
      <c r="B2982" s="57" t="s">
        <v>300</v>
      </c>
      <c r="C2982" s="9">
        <v>41583</v>
      </c>
      <c r="D2982" s="9"/>
      <c r="E2982" s="9"/>
      <c r="F2982" s="10" t="s">
        <v>119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64" x14ac:dyDescent="0.25">
      <c r="A2983" s="57" t="s">
        <v>300</v>
      </c>
      <c r="B2983" s="57" t="s">
        <v>300</v>
      </c>
      <c r="C2983" s="9">
        <v>41586</v>
      </c>
      <c r="D2983" s="9"/>
      <c r="E2983" s="9"/>
      <c r="F2983" s="10" t="s">
        <v>119</v>
      </c>
      <c r="AF2983">
        <v>0.98646217003755199</v>
      </c>
      <c r="AK2983">
        <v>8</v>
      </c>
      <c r="BA2983">
        <v>56</v>
      </c>
    </row>
    <row r="2984" spans="1:64" x14ac:dyDescent="0.25">
      <c r="A2984" s="57" t="s">
        <v>300</v>
      </c>
      <c r="B2984" s="57" t="s">
        <v>300</v>
      </c>
      <c r="C2984" s="9">
        <v>41590</v>
      </c>
      <c r="D2984" s="9"/>
      <c r="E2984" s="9"/>
      <c r="F2984" s="10" t="s">
        <v>119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64" x14ac:dyDescent="0.25">
      <c r="A2985" s="57" t="s">
        <v>300</v>
      </c>
      <c r="B2985" s="57" t="s">
        <v>300</v>
      </c>
      <c r="C2985" s="9">
        <v>41596</v>
      </c>
      <c r="D2985" s="9"/>
      <c r="E2985" s="9"/>
      <c r="F2985" s="10" t="s">
        <v>119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v>1.8550022999999999E-2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64" x14ac:dyDescent="0.25">
      <c r="A2986" s="57" t="s">
        <v>300</v>
      </c>
      <c r="B2986" s="57" t="s">
        <v>300</v>
      </c>
      <c r="C2986" s="9">
        <v>41596</v>
      </c>
      <c r="D2986" s="9"/>
      <c r="E2986" s="9"/>
      <c r="F2986" s="10" t="s">
        <v>119</v>
      </c>
      <c r="AF2986">
        <v>0.98712959033683301</v>
      </c>
    </row>
    <row r="2987" spans="1:64" x14ac:dyDescent="0.25">
      <c r="A2987" s="57" t="s">
        <v>300</v>
      </c>
      <c r="B2987" s="57" t="s">
        <v>300</v>
      </c>
      <c r="C2987" s="9">
        <v>41597</v>
      </c>
      <c r="D2987" s="9"/>
      <c r="E2987" s="9"/>
      <c r="F2987" s="10" t="s">
        <v>119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64" x14ac:dyDescent="0.25">
      <c r="A2988" s="57" t="s">
        <v>300</v>
      </c>
      <c r="B2988" s="57" t="s">
        <v>300</v>
      </c>
      <c r="C2988" s="9">
        <v>41599</v>
      </c>
      <c r="D2988" s="9"/>
      <c r="E2988" s="9"/>
      <c r="F2988" s="10" t="s">
        <v>119</v>
      </c>
      <c r="BA2988">
        <v>70.2</v>
      </c>
    </row>
    <row r="2989" spans="1:64" x14ac:dyDescent="0.25">
      <c r="A2989" s="57" t="s">
        <v>300</v>
      </c>
      <c r="B2989" s="57" t="s">
        <v>300</v>
      </c>
      <c r="C2989" s="9">
        <v>41604</v>
      </c>
      <c r="D2989" s="9"/>
      <c r="E2989" s="9"/>
      <c r="F2989" s="10" t="s">
        <v>119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64" x14ac:dyDescent="0.25">
      <c r="A2990" s="57" t="s">
        <v>300</v>
      </c>
      <c r="B2990" s="57" t="s">
        <v>300</v>
      </c>
      <c r="C2990" s="9">
        <v>41607</v>
      </c>
      <c r="D2990" s="9"/>
      <c r="E2990" s="9"/>
      <c r="F2990" s="10" t="s">
        <v>119</v>
      </c>
      <c r="AK2990">
        <v>8</v>
      </c>
      <c r="BA2990">
        <v>70.650000000000006</v>
      </c>
    </row>
    <row r="2991" spans="1:64" x14ac:dyDescent="0.25">
      <c r="A2991" s="57" t="s">
        <v>300</v>
      </c>
      <c r="B2991" s="57" t="s">
        <v>300</v>
      </c>
      <c r="C2991" s="9">
        <v>41610</v>
      </c>
      <c r="D2991" s="9"/>
      <c r="E2991" s="9"/>
      <c r="F2991" s="10" t="s">
        <v>119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v>1.7915444999999999E-2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64" x14ac:dyDescent="0.25">
      <c r="A2992" s="57" t="s">
        <v>300</v>
      </c>
      <c r="B2992" s="57" t="s">
        <v>300</v>
      </c>
      <c r="C2992" s="9">
        <v>41611</v>
      </c>
      <c r="D2992" s="9"/>
      <c r="E2992" s="9"/>
      <c r="F2992" s="10" t="s">
        <v>119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25">
      <c r="A2993" s="57" t="s">
        <v>300</v>
      </c>
      <c r="B2993" s="57" t="s">
        <v>300</v>
      </c>
      <c r="C2993" s="9">
        <v>41613</v>
      </c>
      <c r="D2993" s="9"/>
      <c r="E2993" s="9"/>
      <c r="F2993" s="10" t="s">
        <v>119</v>
      </c>
      <c r="AF2993">
        <v>0.98885216403701504</v>
      </c>
    </row>
    <row r="2994" spans="1:63" x14ac:dyDescent="0.25">
      <c r="A2994" s="57" t="s">
        <v>300</v>
      </c>
      <c r="B2994" s="57" t="s">
        <v>300</v>
      </c>
      <c r="C2994" s="9">
        <v>41618</v>
      </c>
      <c r="D2994" s="9"/>
      <c r="E2994" s="9"/>
      <c r="F2994" s="10" t="s">
        <v>119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25">
      <c r="A2995" s="57" t="s">
        <v>300</v>
      </c>
      <c r="B2995" s="57" t="s">
        <v>300</v>
      </c>
      <c r="C2995" s="9">
        <v>41620</v>
      </c>
      <c r="D2995" s="9"/>
      <c r="E2995" s="9"/>
      <c r="F2995" s="10" t="s">
        <v>119</v>
      </c>
      <c r="BA2995">
        <v>81</v>
      </c>
    </row>
    <row r="2996" spans="1:63" x14ac:dyDescent="0.25">
      <c r="A2996" s="57" t="s">
        <v>300</v>
      </c>
      <c r="B2996" s="57" t="s">
        <v>300</v>
      </c>
      <c r="C2996" s="9">
        <v>41625</v>
      </c>
      <c r="D2996" s="9"/>
      <c r="E2996" s="9"/>
      <c r="F2996" s="10" t="s">
        <v>119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v>1.8442894000000001E-2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25">
      <c r="A2997" s="57" t="s">
        <v>300</v>
      </c>
      <c r="B2997" s="57" t="s">
        <v>300</v>
      </c>
      <c r="C2997" s="9">
        <v>41627</v>
      </c>
      <c r="D2997" s="9"/>
      <c r="E2997" s="9"/>
      <c r="F2997" s="10" t="s">
        <v>119</v>
      </c>
      <c r="AK2997">
        <v>10</v>
      </c>
      <c r="BA2997">
        <v>81.5</v>
      </c>
    </row>
    <row r="2998" spans="1:63" x14ac:dyDescent="0.25">
      <c r="A2998" s="57" t="s">
        <v>300</v>
      </c>
      <c r="B2998" s="57" t="s">
        <v>300</v>
      </c>
      <c r="C2998" s="9">
        <v>41628</v>
      </c>
      <c r="D2998" s="9"/>
      <c r="E2998" s="9"/>
      <c r="F2998" s="10" t="s">
        <v>119</v>
      </c>
      <c r="AF2998">
        <v>0.99176556447888298</v>
      </c>
    </row>
    <row r="2999" spans="1:63" x14ac:dyDescent="0.25">
      <c r="A2999" s="57" t="s">
        <v>300</v>
      </c>
      <c r="B2999" s="57" t="s">
        <v>300</v>
      </c>
      <c r="C2999" s="9">
        <v>41632</v>
      </c>
      <c r="D2999" s="9"/>
      <c r="E2999" s="9"/>
      <c r="F2999" s="10" t="s">
        <v>119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25">
      <c r="A3000" s="57" t="s">
        <v>300</v>
      </c>
      <c r="B3000" s="57" t="s">
        <v>300</v>
      </c>
      <c r="C3000" s="9">
        <v>41638</v>
      </c>
      <c r="D3000" s="9"/>
      <c r="E3000" s="9"/>
      <c r="F3000" s="10" t="s">
        <v>119</v>
      </c>
      <c r="AK3000">
        <v>12</v>
      </c>
      <c r="BA3000">
        <v>86</v>
      </c>
    </row>
    <row r="3001" spans="1:63" x14ac:dyDescent="0.25">
      <c r="A3001" s="57" t="s">
        <v>300</v>
      </c>
      <c r="B3001" s="57" t="s">
        <v>300</v>
      </c>
      <c r="C3001" s="9">
        <v>41639</v>
      </c>
      <c r="D3001" s="9"/>
      <c r="E3001" s="9"/>
      <c r="F3001" s="10" t="s">
        <v>119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25">
      <c r="A3002" s="57" t="s">
        <v>300</v>
      </c>
      <c r="B3002" s="57" t="s">
        <v>300</v>
      </c>
      <c r="C3002" s="9">
        <v>41645</v>
      </c>
      <c r="D3002" s="9"/>
      <c r="E3002" s="9"/>
      <c r="F3002" s="10" t="s">
        <v>119</v>
      </c>
      <c r="AF3002">
        <v>0.830430482837057</v>
      </c>
      <c r="AK3002">
        <v>13</v>
      </c>
      <c r="BA3002">
        <v>87</v>
      </c>
    </row>
    <row r="3003" spans="1:63" x14ac:dyDescent="0.25">
      <c r="A3003" s="57" t="s">
        <v>300</v>
      </c>
      <c r="B3003" s="57" t="s">
        <v>300</v>
      </c>
      <c r="C3003" s="9">
        <v>41646</v>
      </c>
      <c r="D3003" s="9"/>
      <c r="E3003" s="9"/>
      <c r="F3003" s="10" t="s">
        <v>119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25">
      <c r="A3004" s="57" t="s">
        <v>300</v>
      </c>
      <c r="B3004" s="57" t="s">
        <v>300</v>
      </c>
      <c r="C3004" s="9">
        <v>41652</v>
      </c>
      <c r="D3004" s="9"/>
      <c r="E3004" s="9"/>
      <c r="F3004" s="10" t="s">
        <v>119</v>
      </c>
      <c r="BA3004">
        <v>88</v>
      </c>
    </row>
    <row r="3005" spans="1:63" x14ac:dyDescent="0.25">
      <c r="A3005" s="57" t="s">
        <v>300</v>
      </c>
      <c r="B3005" s="57" t="s">
        <v>300</v>
      </c>
      <c r="C3005" s="9">
        <v>41653</v>
      </c>
      <c r="D3005" s="9"/>
      <c r="E3005" s="9"/>
      <c r="F3005" s="10" t="s">
        <v>119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</row>
    <row r="3006" spans="1:63" x14ac:dyDescent="0.25">
      <c r="A3006" s="57" t="s">
        <v>300</v>
      </c>
      <c r="B3006" s="57" t="s">
        <v>300</v>
      </c>
      <c r="C3006" s="9">
        <v>41660</v>
      </c>
      <c r="D3006" s="9"/>
      <c r="E3006" s="9"/>
      <c r="F3006" s="10" t="s">
        <v>119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25">
      <c r="A3007" s="57" t="s">
        <v>300</v>
      </c>
      <c r="B3007" s="57" t="s">
        <v>300</v>
      </c>
      <c r="C3007" s="9">
        <v>41662</v>
      </c>
      <c r="D3007" s="9"/>
      <c r="E3007" s="9"/>
      <c r="F3007" s="10" t="s">
        <v>119</v>
      </c>
      <c r="AK3007">
        <v>15</v>
      </c>
      <c r="BA3007">
        <v>93</v>
      </c>
    </row>
    <row r="3008" spans="1:63" x14ac:dyDescent="0.25">
      <c r="A3008" s="57" t="s">
        <v>300</v>
      </c>
      <c r="B3008" s="57" t="s">
        <v>300</v>
      </c>
      <c r="C3008" s="9">
        <v>41664</v>
      </c>
      <c r="D3008" s="9"/>
      <c r="E3008" s="9"/>
      <c r="F3008" s="10" t="s">
        <v>119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50</v>
      </c>
      <c r="BE3008">
        <v>347.64007714398502</v>
      </c>
      <c r="BJ3008">
        <v>883.743501876148</v>
      </c>
    </row>
    <row r="3009" spans="1:64" x14ac:dyDescent="0.25">
      <c r="A3009" s="57" t="s">
        <v>300</v>
      </c>
      <c r="B3009" s="57" t="s">
        <v>300</v>
      </c>
      <c r="C3009" s="9">
        <v>41667</v>
      </c>
      <c r="D3009" s="9"/>
      <c r="E3009" s="9"/>
      <c r="F3009" s="10" t="s">
        <v>119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64" x14ac:dyDescent="0.25">
      <c r="A3010" s="34" t="s">
        <v>300</v>
      </c>
      <c r="B3010" s="34" t="s">
        <v>300</v>
      </c>
      <c r="F3010" s="10" t="s">
        <v>119</v>
      </c>
    </row>
    <row r="3011" spans="1:64" x14ac:dyDescent="0.25">
      <c r="A3011" s="34" t="s">
        <v>301</v>
      </c>
      <c r="B3011" s="34" t="s">
        <v>301</v>
      </c>
      <c r="C3011" s="1">
        <v>41369</v>
      </c>
      <c r="F3011" s="38" t="s">
        <v>119</v>
      </c>
    </row>
    <row r="3012" spans="1:64" x14ac:dyDescent="0.25">
      <c r="A3012" s="34" t="s">
        <v>301</v>
      </c>
      <c r="B3012" s="34" t="s">
        <v>301</v>
      </c>
      <c r="C3012" s="1">
        <v>41380</v>
      </c>
      <c r="F3012" s="38" t="s">
        <v>119</v>
      </c>
    </row>
    <row r="3013" spans="1:64" x14ac:dyDescent="0.25">
      <c r="A3013" s="57" t="s">
        <v>301</v>
      </c>
      <c r="B3013" s="57" t="s">
        <v>301</v>
      </c>
      <c r="C3013" s="9">
        <v>41386</v>
      </c>
      <c r="D3013" s="9"/>
      <c r="E3013" s="9"/>
      <c r="F3013" s="10" t="s">
        <v>119</v>
      </c>
      <c r="AE3013">
        <v>3.75</v>
      </c>
      <c r="AL3013">
        <v>2.0499999999999998</v>
      </c>
      <c r="BA3013">
        <v>19.25</v>
      </c>
      <c r="BL3013">
        <v>3.75</v>
      </c>
    </row>
    <row r="3014" spans="1:64" x14ac:dyDescent="0.25">
      <c r="A3014" s="57" t="s">
        <v>301</v>
      </c>
      <c r="B3014" s="57" t="s">
        <v>301</v>
      </c>
      <c r="C3014" s="9">
        <v>41387</v>
      </c>
      <c r="D3014" s="9"/>
      <c r="E3014" s="9"/>
      <c r="F3014" s="10" t="s">
        <v>119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64" x14ac:dyDescent="0.25">
      <c r="A3015" s="34" t="s">
        <v>301</v>
      </c>
      <c r="B3015" s="34" t="s">
        <v>301</v>
      </c>
      <c r="C3015" s="1">
        <v>41390</v>
      </c>
      <c r="F3015" s="38" t="s">
        <v>119</v>
      </c>
    </row>
    <row r="3016" spans="1:64" x14ac:dyDescent="0.25">
      <c r="A3016" s="57" t="s">
        <v>301</v>
      </c>
      <c r="B3016" s="57" t="s">
        <v>301</v>
      </c>
      <c r="C3016" s="9">
        <v>41394</v>
      </c>
      <c r="D3016" s="9"/>
      <c r="E3016" s="9"/>
      <c r="F3016" s="10" t="s">
        <v>119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64" x14ac:dyDescent="0.25">
      <c r="A3017" s="57" t="s">
        <v>301</v>
      </c>
      <c r="B3017" s="57" t="s">
        <v>301</v>
      </c>
      <c r="C3017" s="9">
        <v>41396</v>
      </c>
      <c r="D3017" s="9"/>
      <c r="E3017" s="9"/>
      <c r="F3017" s="10" t="s">
        <v>119</v>
      </c>
      <c r="AE3017">
        <v>4.95</v>
      </c>
      <c r="AL3017">
        <v>3.7</v>
      </c>
      <c r="BA3017">
        <v>22</v>
      </c>
      <c r="BL3017">
        <v>4.95</v>
      </c>
    </row>
    <row r="3018" spans="1:64" x14ac:dyDescent="0.25">
      <c r="A3018" s="57" t="s">
        <v>301</v>
      </c>
      <c r="B3018" s="57" t="s">
        <v>301</v>
      </c>
      <c r="C3018" s="9">
        <v>41397</v>
      </c>
      <c r="D3018" s="9"/>
      <c r="E3018" s="9"/>
      <c r="F3018" s="10" t="s">
        <v>119</v>
      </c>
      <c r="AF3018">
        <v>0.22771336389414301</v>
      </c>
    </row>
    <row r="3019" spans="1:64" x14ac:dyDescent="0.25">
      <c r="A3019" s="34" t="s">
        <v>301</v>
      </c>
      <c r="B3019" s="34" t="s">
        <v>301</v>
      </c>
      <c r="C3019" s="1">
        <v>41399</v>
      </c>
      <c r="F3019" s="38" t="s">
        <v>119</v>
      </c>
    </row>
    <row r="3020" spans="1:64" x14ac:dyDescent="0.25">
      <c r="A3020" s="57" t="s">
        <v>301</v>
      </c>
      <c r="B3020" s="57" t="s">
        <v>301</v>
      </c>
      <c r="C3020" s="9">
        <v>41408</v>
      </c>
      <c r="D3020" s="9"/>
      <c r="E3020" s="9"/>
      <c r="F3020" s="10" t="s">
        <v>119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F3020">
        <v>0.45885743739679302</v>
      </c>
    </row>
    <row r="3021" spans="1:64" x14ac:dyDescent="0.25">
      <c r="A3021" s="57" t="s">
        <v>301</v>
      </c>
      <c r="B3021" s="57" t="s">
        <v>301</v>
      </c>
      <c r="C3021" s="9">
        <v>41410</v>
      </c>
      <c r="D3021" s="9"/>
      <c r="E3021" s="9"/>
      <c r="F3021" s="10" t="s">
        <v>119</v>
      </c>
      <c r="AE3021">
        <v>6.25</v>
      </c>
      <c r="AL3021">
        <v>4.95</v>
      </c>
      <c r="BA3021">
        <v>24.75</v>
      </c>
      <c r="BL3021">
        <v>6.25</v>
      </c>
    </row>
    <row r="3022" spans="1:64" x14ac:dyDescent="0.25">
      <c r="A3022" s="34" t="s">
        <v>301</v>
      </c>
      <c r="B3022" s="34" t="s">
        <v>301</v>
      </c>
      <c r="C3022" s="1">
        <v>41413</v>
      </c>
      <c r="F3022" s="38" t="s">
        <v>119</v>
      </c>
    </row>
    <row r="3023" spans="1:64" x14ac:dyDescent="0.25">
      <c r="A3023" s="57" t="s">
        <v>301</v>
      </c>
      <c r="B3023" s="57" t="s">
        <v>301</v>
      </c>
      <c r="C3023" s="9">
        <v>41423</v>
      </c>
      <c r="D3023" s="9"/>
      <c r="E3023" s="9"/>
      <c r="F3023" s="10" t="s">
        <v>119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L3023">
        <v>7.1</v>
      </c>
    </row>
    <row r="3024" spans="1:64" x14ac:dyDescent="0.25">
      <c r="A3024" s="57" t="s">
        <v>301</v>
      </c>
      <c r="B3024" s="57" t="s">
        <v>301</v>
      </c>
      <c r="C3024" s="9">
        <v>41425</v>
      </c>
      <c r="D3024" s="9"/>
      <c r="E3024" s="9"/>
      <c r="F3024" s="10" t="s">
        <v>119</v>
      </c>
      <c r="AF3024">
        <v>0.73153603257621902</v>
      </c>
      <c r="BA3024">
        <v>24.5</v>
      </c>
    </row>
    <row r="3025" spans="1:64" x14ac:dyDescent="0.25">
      <c r="A3025" s="34" t="s">
        <v>301</v>
      </c>
      <c r="B3025" s="34" t="s">
        <v>301</v>
      </c>
      <c r="C3025" s="1">
        <v>41426</v>
      </c>
      <c r="F3025" s="38" t="s">
        <v>119</v>
      </c>
    </row>
    <row r="3026" spans="1:64" x14ac:dyDescent="0.25">
      <c r="A3026" s="57" t="s">
        <v>301</v>
      </c>
      <c r="B3026" s="57" t="s">
        <v>301</v>
      </c>
      <c r="C3026" s="9">
        <v>41436</v>
      </c>
      <c r="D3026" s="9"/>
      <c r="E3026" s="9"/>
      <c r="F3026" s="10" t="s">
        <v>119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64" x14ac:dyDescent="0.25">
      <c r="A3027" s="57" t="s">
        <v>301</v>
      </c>
      <c r="B3027" s="57" t="s">
        <v>301</v>
      </c>
      <c r="C3027" s="9">
        <v>41438</v>
      </c>
      <c r="D3027" s="9"/>
      <c r="E3027" s="9"/>
      <c r="F3027" s="10" t="s">
        <v>119</v>
      </c>
      <c r="AE3027">
        <v>8.0500000000000007</v>
      </c>
      <c r="AF3027">
        <v>0.80901498294831498</v>
      </c>
      <c r="AL3027">
        <v>6.95</v>
      </c>
      <c r="BA3027">
        <v>25.75</v>
      </c>
      <c r="BL3027">
        <v>8.0500000000000007</v>
      </c>
    </row>
    <row r="3028" spans="1:64" x14ac:dyDescent="0.25">
      <c r="A3028" s="34" t="s">
        <v>301</v>
      </c>
      <c r="B3028" s="34" t="s">
        <v>301</v>
      </c>
      <c r="C3028" s="1">
        <v>41448</v>
      </c>
      <c r="F3028" s="38" t="s">
        <v>119</v>
      </c>
    </row>
    <row r="3029" spans="1:64" x14ac:dyDescent="0.25">
      <c r="A3029" s="57" t="s">
        <v>301</v>
      </c>
      <c r="B3029" s="57" t="s">
        <v>301</v>
      </c>
      <c r="C3029" s="9">
        <v>41450</v>
      </c>
      <c r="D3029" s="9"/>
      <c r="E3029" s="9"/>
      <c r="F3029" s="10" t="s">
        <v>119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L3029">
        <v>8.65</v>
      </c>
    </row>
    <row r="3030" spans="1:64" x14ac:dyDescent="0.25">
      <c r="A3030" s="57" t="s">
        <v>301</v>
      </c>
      <c r="B3030" s="57" t="s">
        <v>301</v>
      </c>
      <c r="C3030" s="9">
        <v>41457</v>
      </c>
      <c r="D3030" s="9"/>
      <c r="E3030" s="9"/>
      <c r="F3030" s="10" t="s">
        <v>119</v>
      </c>
      <c r="BA3030">
        <v>27</v>
      </c>
    </row>
    <row r="3031" spans="1:64" x14ac:dyDescent="0.25">
      <c r="A3031" s="57" t="s">
        <v>301</v>
      </c>
      <c r="B3031" s="57" t="s">
        <v>301</v>
      </c>
      <c r="C3031" s="9">
        <v>41459</v>
      </c>
      <c r="D3031" s="9"/>
      <c r="E3031" s="9"/>
      <c r="F3031" s="10" t="s">
        <v>119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v>1.8383382E-2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64" x14ac:dyDescent="0.25">
      <c r="A3032" s="57" t="s">
        <v>301</v>
      </c>
      <c r="B3032" s="57" t="s">
        <v>301</v>
      </c>
      <c r="C3032" s="9">
        <v>41465</v>
      </c>
      <c r="D3032" s="9"/>
      <c r="E3032" s="9"/>
      <c r="F3032" s="10" t="s">
        <v>119</v>
      </c>
      <c r="AE3032">
        <v>9.1</v>
      </c>
      <c r="AL3032">
        <v>8</v>
      </c>
      <c r="BA3032">
        <v>28.5</v>
      </c>
      <c r="BL3032">
        <v>9.1</v>
      </c>
    </row>
    <row r="3033" spans="1:64" x14ac:dyDescent="0.25">
      <c r="A3033" s="57" t="s">
        <v>301</v>
      </c>
      <c r="B3033" s="57" t="s">
        <v>301</v>
      </c>
      <c r="C3033" s="9">
        <v>41466</v>
      </c>
      <c r="D3033" s="9"/>
      <c r="E3033" s="9"/>
      <c r="F3033" s="10" t="s">
        <v>119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</row>
    <row r="3034" spans="1:64" x14ac:dyDescent="0.25">
      <c r="A3034" s="34" t="s">
        <v>301</v>
      </c>
      <c r="B3034" s="34" t="s">
        <v>301</v>
      </c>
      <c r="C3034" s="1">
        <v>41471</v>
      </c>
      <c r="F3034" s="38" t="s">
        <v>119</v>
      </c>
    </row>
    <row r="3035" spans="1:64" x14ac:dyDescent="0.25">
      <c r="A3035" s="57" t="s">
        <v>301</v>
      </c>
      <c r="B3035" s="57" t="s">
        <v>301</v>
      </c>
      <c r="C3035" s="9">
        <v>41481</v>
      </c>
      <c r="D3035" s="9"/>
      <c r="E3035" s="9"/>
      <c r="F3035" s="10" t="s">
        <v>119</v>
      </c>
      <c r="BA3035">
        <v>30</v>
      </c>
    </row>
    <row r="3036" spans="1:64" x14ac:dyDescent="0.25">
      <c r="A3036" s="57" t="s">
        <v>301</v>
      </c>
      <c r="B3036" s="57" t="s">
        <v>301</v>
      </c>
      <c r="C3036" s="9">
        <v>41484</v>
      </c>
      <c r="D3036" s="9"/>
      <c r="E3036" s="9"/>
      <c r="F3036" s="10" t="s">
        <v>119</v>
      </c>
      <c r="AE3036">
        <v>9.9499999999999993</v>
      </c>
      <c r="AF3036">
        <v>0.98910895840385404</v>
      </c>
      <c r="AL3036">
        <v>8.85</v>
      </c>
      <c r="BL3036">
        <v>9.9499999999999993</v>
      </c>
    </row>
    <row r="3037" spans="1:64" x14ac:dyDescent="0.25">
      <c r="A3037" s="57" t="s">
        <v>301</v>
      </c>
      <c r="B3037" s="57" t="s">
        <v>301</v>
      </c>
      <c r="C3037" s="9">
        <v>41485</v>
      </c>
      <c r="D3037" s="9"/>
      <c r="E3037" s="9"/>
      <c r="F3037" s="10" t="s">
        <v>119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64" x14ac:dyDescent="0.25">
      <c r="A3038" s="34" t="s">
        <v>301</v>
      </c>
      <c r="B3038" s="34" t="s">
        <v>301</v>
      </c>
      <c r="C3038" s="1">
        <v>41490</v>
      </c>
      <c r="F3038" s="38" t="s">
        <v>119</v>
      </c>
    </row>
    <row r="3039" spans="1:64" x14ac:dyDescent="0.25">
      <c r="A3039" s="57" t="s">
        <v>301</v>
      </c>
      <c r="B3039" s="57" t="s">
        <v>301</v>
      </c>
      <c r="C3039" s="9">
        <v>41495</v>
      </c>
      <c r="D3039" s="9"/>
      <c r="E3039" s="9"/>
      <c r="F3039" s="10" t="s">
        <v>119</v>
      </c>
      <c r="BA3039">
        <v>31.25</v>
      </c>
    </row>
    <row r="3040" spans="1:64" x14ac:dyDescent="0.25">
      <c r="A3040" s="57" t="s">
        <v>301</v>
      </c>
      <c r="B3040" s="57" t="s">
        <v>301</v>
      </c>
      <c r="C3040" s="9">
        <v>41500</v>
      </c>
      <c r="D3040" s="9"/>
      <c r="E3040" s="9"/>
      <c r="F3040" s="10" t="s">
        <v>119</v>
      </c>
      <c r="AE3040">
        <v>10.8</v>
      </c>
      <c r="AL3040">
        <v>9.6</v>
      </c>
      <c r="BL3040">
        <v>10.8</v>
      </c>
    </row>
    <row r="3041" spans="1:64" x14ac:dyDescent="0.25">
      <c r="A3041" s="34" t="s">
        <v>301</v>
      </c>
      <c r="B3041" s="34" t="s">
        <v>301</v>
      </c>
      <c r="C3041" s="1">
        <v>41507</v>
      </c>
      <c r="F3041" s="38" t="s">
        <v>119</v>
      </c>
    </row>
    <row r="3042" spans="1:64" x14ac:dyDescent="0.25">
      <c r="A3042" s="57" t="s">
        <v>301</v>
      </c>
      <c r="B3042" s="57" t="s">
        <v>301</v>
      </c>
      <c r="C3042" s="9">
        <v>41515</v>
      </c>
      <c r="D3042" s="9"/>
      <c r="E3042" s="9"/>
      <c r="F3042" s="10" t="s">
        <v>119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64" x14ac:dyDescent="0.25">
      <c r="A3043" s="57" t="s">
        <v>301</v>
      </c>
      <c r="B3043" s="57" t="s">
        <v>301</v>
      </c>
      <c r="C3043" s="9">
        <v>41516</v>
      </c>
      <c r="D3043" s="9"/>
      <c r="E3043" s="9"/>
      <c r="F3043" s="10" t="s">
        <v>119</v>
      </c>
      <c r="AE3043">
        <v>11.8</v>
      </c>
      <c r="AF3043">
        <v>0.96096085218219196</v>
      </c>
      <c r="AL3043">
        <v>10.3</v>
      </c>
      <c r="BL3043">
        <v>11.8</v>
      </c>
    </row>
    <row r="3044" spans="1:64" x14ac:dyDescent="0.25">
      <c r="A3044" s="57" t="s">
        <v>301</v>
      </c>
      <c r="B3044" s="57" t="s">
        <v>301</v>
      </c>
      <c r="C3044" s="9">
        <v>41520</v>
      </c>
      <c r="D3044" s="9"/>
      <c r="E3044" s="9"/>
      <c r="F3044" s="10" t="s">
        <v>119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v>2.2293357999999999E-2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64" x14ac:dyDescent="0.25">
      <c r="A3045" s="34" t="s">
        <v>301</v>
      </c>
      <c r="B3045" s="34" t="s">
        <v>301</v>
      </c>
      <c r="C3045" s="1">
        <v>41525</v>
      </c>
      <c r="F3045" s="38" t="s">
        <v>119</v>
      </c>
    </row>
    <row r="3046" spans="1:64" x14ac:dyDescent="0.25">
      <c r="A3046" s="57" t="s">
        <v>301</v>
      </c>
      <c r="B3046" s="57" t="s">
        <v>301</v>
      </c>
      <c r="C3046" s="9">
        <v>41526</v>
      </c>
      <c r="D3046" s="9"/>
      <c r="E3046" s="9"/>
      <c r="F3046" s="10" t="s">
        <v>119</v>
      </c>
      <c r="AE3046">
        <v>12.1</v>
      </c>
      <c r="AL3046">
        <v>10.95</v>
      </c>
      <c r="BL3046">
        <v>12.1</v>
      </c>
    </row>
    <row r="3047" spans="1:64" x14ac:dyDescent="0.25">
      <c r="A3047" s="57" t="s">
        <v>301</v>
      </c>
      <c r="B3047" s="57" t="s">
        <v>301</v>
      </c>
      <c r="C3047" s="9">
        <v>41527</v>
      </c>
      <c r="D3047" s="9"/>
      <c r="E3047" s="9"/>
      <c r="F3047" s="10" t="s">
        <v>119</v>
      </c>
      <c r="AF3047">
        <v>0.99346212010429502</v>
      </c>
    </row>
    <row r="3048" spans="1:64" x14ac:dyDescent="0.25">
      <c r="A3048" s="57" t="s">
        <v>301</v>
      </c>
      <c r="B3048" s="57" t="s">
        <v>301</v>
      </c>
      <c r="C3048" s="9">
        <v>41530</v>
      </c>
      <c r="D3048" s="9"/>
      <c r="E3048" s="9"/>
      <c r="F3048" s="10" t="s">
        <v>119</v>
      </c>
      <c r="BA3048">
        <v>32</v>
      </c>
    </row>
    <row r="3049" spans="1:64" x14ac:dyDescent="0.25">
      <c r="A3049" s="57" t="s">
        <v>301</v>
      </c>
      <c r="B3049" s="57" t="s">
        <v>301</v>
      </c>
      <c r="C3049" s="9">
        <v>41533</v>
      </c>
      <c r="D3049" s="9"/>
      <c r="E3049" s="9"/>
      <c r="F3049" s="10" t="s">
        <v>119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64" x14ac:dyDescent="0.25">
      <c r="A3050" s="34" t="s">
        <v>301</v>
      </c>
      <c r="B3050" s="34" t="s">
        <v>301</v>
      </c>
      <c r="C3050" s="1">
        <v>41540</v>
      </c>
      <c r="F3050" s="38" t="s">
        <v>119</v>
      </c>
    </row>
    <row r="3051" spans="1:64" x14ac:dyDescent="0.25">
      <c r="A3051" s="57" t="s">
        <v>301</v>
      </c>
      <c r="B3051" s="57" t="s">
        <v>301</v>
      </c>
      <c r="C3051" s="9">
        <v>41542</v>
      </c>
      <c r="D3051" s="9"/>
      <c r="E3051" s="9"/>
      <c r="F3051" s="10" t="s">
        <v>119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64" x14ac:dyDescent="0.25">
      <c r="A3052" s="57" t="s">
        <v>301</v>
      </c>
      <c r="B3052" s="57" t="s">
        <v>301</v>
      </c>
      <c r="C3052" s="9">
        <v>41544</v>
      </c>
      <c r="D3052" s="9"/>
      <c r="E3052" s="9"/>
      <c r="F3052" s="10" t="s">
        <v>119</v>
      </c>
      <c r="AE3052">
        <v>13.05</v>
      </c>
      <c r="AL3052">
        <v>12.05</v>
      </c>
      <c r="BL3052">
        <v>13.05</v>
      </c>
    </row>
    <row r="3053" spans="1:64" x14ac:dyDescent="0.25">
      <c r="A3053" s="57" t="s">
        <v>301</v>
      </c>
      <c r="B3053" s="57" t="s">
        <v>301</v>
      </c>
      <c r="C3053" s="9">
        <v>41548</v>
      </c>
      <c r="D3053" s="9"/>
      <c r="E3053" s="9"/>
      <c r="F3053" s="10" t="s">
        <v>119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64" x14ac:dyDescent="0.25">
      <c r="A3054" s="34" t="s">
        <v>301</v>
      </c>
      <c r="B3054" s="34" t="s">
        <v>301</v>
      </c>
      <c r="C3054" s="1">
        <v>41554</v>
      </c>
      <c r="F3054" s="38" t="s">
        <v>119</v>
      </c>
    </row>
    <row r="3055" spans="1:64" x14ac:dyDescent="0.25">
      <c r="A3055" s="57" t="s">
        <v>301</v>
      </c>
      <c r="B3055" s="57" t="s">
        <v>301</v>
      </c>
      <c r="C3055" s="9">
        <v>41555</v>
      </c>
      <c r="D3055" s="9"/>
      <c r="E3055" s="9"/>
      <c r="F3055" s="10" t="s">
        <v>119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64" x14ac:dyDescent="0.25">
      <c r="A3056" s="57" t="s">
        <v>301</v>
      </c>
      <c r="B3056" s="57" t="s">
        <v>301</v>
      </c>
      <c r="C3056" s="9">
        <v>41558</v>
      </c>
      <c r="D3056" s="9"/>
      <c r="E3056" s="9"/>
      <c r="F3056" s="10" t="s">
        <v>119</v>
      </c>
      <c r="AE3056">
        <v>14</v>
      </c>
      <c r="AL3056">
        <v>13</v>
      </c>
      <c r="BA3056">
        <v>37.75</v>
      </c>
      <c r="BL3056">
        <v>14</v>
      </c>
    </row>
    <row r="3057" spans="1:64" x14ac:dyDescent="0.25">
      <c r="A3057" s="57" t="s">
        <v>301</v>
      </c>
      <c r="B3057" s="57" t="s">
        <v>301</v>
      </c>
      <c r="C3057" s="9">
        <v>41562</v>
      </c>
      <c r="D3057" s="9"/>
      <c r="E3057" s="9"/>
      <c r="F3057" s="10" t="s">
        <v>119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64" x14ac:dyDescent="0.25">
      <c r="A3058" s="57" t="s">
        <v>301</v>
      </c>
      <c r="B3058" s="57" t="s">
        <v>301</v>
      </c>
      <c r="C3058" s="9">
        <v>41563</v>
      </c>
      <c r="D3058" s="9"/>
      <c r="E3058" s="9"/>
      <c r="F3058" s="10" t="s">
        <v>119</v>
      </c>
      <c r="AF3058">
        <v>0.98768685295127601</v>
      </c>
    </row>
    <row r="3059" spans="1:64" x14ac:dyDescent="0.25">
      <c r="A3059" s="34" t="s">
        <v>301</v>
      </c>
      <c r="B3059" s="34" t="s">
        <v>301</v>
      </c>
      <c r="C3059" s="1">
        <v>41567</v>
      </c>
      <c r="F3059" s="38" t="s">
        <v>119</v>
      </c>
    </row>
    <row r="3060" spans="1:64" x14ac:dyDescent="0.25">
      <c r="A3060" s="57" t="s">
        <v>301</v>
      </c>
      <c r="B3060" s="57" t="s">
        <v>301</v>
      </c>
      <c r="C3060" s="9">
        <v>41569</v>
      </c>
      <c r="D3060" s="9"/>
      <c r="E3060" s="9"/>
      <c r="F3060" s="10" t="s">
        <v>119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v>2.2033220999999999E-2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64" x14ac:dyDescent="0.25">
      <c r="A3061" s="57" t="s">
        <v>301</v>
      </c>
      <c r="B3061" s="57" t="s">
        <v>301</v>
      </c>
      <c r="C3061" s="9">
        <v>41570</v>
      </c>
      <c r="D3061" s="9"/>
      <c r="E3061" s="9"/>
      <c r="F3061" s="10" t="s">
        <v>119</v>
      </c>
      <c r="AE3061">
        <v>14.45</v>
      </c>
      <c r="AL3061">
        <v>13.55</v>
      </c>
      <c r="BL3061">
        <v>14.45</v>
      </c>
    </row>
    <row r="3062" spans="1:64" x14ac:dyDescent="0.25">
      <c r="A3062" s="57" t="s">
        <v>301</v>
      </c>
      <c r="B3062" s="57" t="s">
        <v>301</v>
      </c>
      <c r="C3062" s="9">
        <v>41576</v>
      </c>
      <c r="D3062" s="9"/>
      <c r="E3062" s="9"/>
      <c r="F3062" s="10" t="s">
        <v>119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L3062">
        <v>14.45</v>
      </c>
    </row>
    <row r="3063" spans="1:64" x14ac:dyDescent="0.25">
      <c r="A3063" s="34" t="s">
        <v>301</v>
      </c>
      <c r="B3063" s="34" t="s">
        <v>301</v>
      </c>
      <c r="C3063" s="1">
        <v>41577</v>
      </c>
      <c r="F3063" s="38" t="s">
        <v>119</v>
      </c>
    </row>
    <row r="3064" spans="1:64" x14ac:dyDescent="0.25">
      <c r="A3064" s="57" t="s">
        <v>301</v>
      </c>
      <c r="B3064" s="57" t="s">
        <v>301</v>
      </c>
      <c r="C3064" s="9">
        <v>41582</v>
      </c>
      <c r="D3064" s="9"/>
      <c r="E3064" s="9"/>
      <c r="F3064" s="10" t="s">
        <v>119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v>1.8977595E-2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64" x14ac:dyDescent="0.25">
      <c r="A3065" s="57" t="s">
        <v>301</v>
      </c>
      <c r="B3065" s="57" t="s">
        <v>301</v>
      </c>
      <c r="C3065" s="9">
        <v>41583</v>
      </c>
      <c r="D3065" s="9"/>
      <c r="E3065" s="9"/>
      <c r="F3065" s="10" t="s">
        <v>119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64" x14ac:dyDescent="0.25">
      <c r="A3066" s="57" t="s">
        <v>301</v>
      </c>
      <c r="B3066" s="57" t="s">
        <v>301</v>
      </c>
      <c r="C3066" s="9">
        <v>41586</v>
      </c>
      <c r="D3066" s="9"/>
      <c r="E3066" s="9"/>
      <c r="F3066" s="10" t="s">
        <v>119</v>
      </c>
      <c r="AF3066">
        <v>0.98562036944923603</v>
      </c>
      <c r="BA3066">
        <v>55.75</v>
      </c>
    </row>
    <row r="3067" spans="1:64" x14ac:dyDescent="0.25">
      <c r="A3067" s="57" t="s">
        <v>301</v>
      </c>
      <c r="B3067" s="57" t="s">
        <v>301</v>
      </c>
      <c r="C3067" s="9">
        <v>41590</v>
      </c>
      <c r="D3067" s="9"/>
      <c r="E3067" s="9"/>
      <c r="F3067" s="10" t="s">
        <v>119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64" x14ac:dyDescent="0.25">
      <c r="A3068" s="57" t="s">
        <v>301</v>
      </c>
      <c r="B3068" s="57" t="s">
        <v>301</v>
      </c>
      <c r="C3068" s="9">
        <v>41596</v>
      </c>
      <c r="D3068" s="9"/>
      <c r="E3068" s="9"/>
      <c r="F3068" s="10" t="s">
        <v>119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v>1.8370284000000001E-2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64" x14ac:dyDescent="0.25">
      <c r="A3069" s="57" t="s">
        <v>301</v>
      </c>
      <c r="B3069" s="57" t="s">
        <v>301</v>
      </c>
      <c r="C3069" s="9">
        <v>41596</v>
      </c>
      <c r="D3069" s="9"/>
      <c r="E3069" s="9"/>
      <c r="F3069" s="10" t="s">
        <v>119</v>
      </c>
      <c r="AF3069">
        <v>0.98422588306136904</v>
      </c>
    </row>
    <row r="3070" spans="1:64" x14ac:dyDescent="0.25">
      <c r="A3070" s="57" t="s">
        <v>301</v>
      </c>
      <c r="B3070" s="57" t="s">
        <v>301</v>
      </c>
      <c r="C3070" s="9">
        <v>41597</v>
      </c>
      <c r="D3070" s="9"/>
      <c r="E3070" s="9"/>
      <c r="F3070" s="10" t="s">
        <v>119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64" x14ac:dyDescent="0.25">
      <c r="A3071" s="57" t="s">
        <v>301</v>
      </c>
      <c r="B3071" s="57" t="s">
        <v>301</v>
      </c>
      <c r="C3071" s="9">
        <v>41599</v>
      </c>
      <c r="D3071" s="9"/>
      <c r="E3071" s="9"/>
      <c r="F3071" s="10" t="s">
        <v>119</v>
      </c>
      <c r="BA3071">
        <v>70.349999999999994</v>
      </c>
    </row>
    <row r="3072" spans="1:64" x14ac:dyDescent="0.25">
      <c r="A3072" s="57" t="s">
        <v>301</v>
      </c>
      <c r="B3072" s="57" t="s">
        <v>301</v>
      </c>
      <c r="C3072" s="9">
        <v>41604</v>
      </c>
      <c r="D3072" s="9"/>
      <c r="E3072" s="9"/>
      <c r="F3072" s="10" t="s">
        <v>119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25">
      <c r="A3073" s="57" t="s">
        <v>301</v>
      </c>
      <c r="B3073" s="57" t="s">
        <v>301</v>
      </c>
      <c r="C3073" s="9">
        <v>41607</v>
      </c>
      <c r="D3073" s="9"/>
      <c r="E3073" s="9"/>
      <c r="F3073" s="10" t="s">
        <v>119</v>
      </c>
      <c r="BA3073">
        <v>70.724999999999994</v>
      </c>
    </row>
    <row r="3074" spans="1:63" x14ac:dyDescent="0.25">
      <c r="A3074" s="57" t="s">
        <v>301</v>
      </c>
      <c r="B3074" s="57" t="s">
        <v>301</v>
      </c>
      <c r="C3074" s="9">
        <v>41610</v>
      </c>
      <c r="D3074" s="9"/>
      <c r="E3074" s="9"/>
      <c r="F3074" s="10" t="s">
        <v>119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v>1.6039632000000002E-2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25">
      <c r="A3075" s="57" t="s">
        <v>301</v>
      </c>
      <c r="B3075" s="57" t="s">
        <v>301</v>
      </c>
      <c r="C3075" s="9">
        <v>41611</v>
      </c>
      <c r="D3075" s="9"/>
      <c r="E3075" s="9"/>
      <c r="F3075" s="10" t="s">
        <v>119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25">
      <c r="A3076" s="57" t="s">
        <v>301</v>
      </c>
      <c r="B3076" s="57" t="s">
        <v>301</v>
      </c>
      <c r="C3076" s="9">
        <v>41613</v>
      </c>
      <c r="D3076" s="9"/>
      <c r="E3076" s="9"/>
      <c r="F3076" s="10" t="s">
        <v>119</v>
      </c>
      <c r="AF3076">
        <v>0.98271945709748698</v>
      </c>
    </row>
    <row r="3077" spans="1:63" x14ac:dyDescent="0.25">
      <c r="A3077" s="57" t="s">
        <v>301</v>
      </c>
      <c r="B3077" s="57" t="s">
        <v>301</v>
      </c>
      <c r="C3077" s="9">
        <v>41618</v>
      </c>
      <c r="D3077" s="9"/>
      <c r="E3077" s="9"/>
      <c r="F3077" s="10" t="s">
        <v>119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25">
      <c r="A3078" s="57" t="s">
        <v>301</v>
      </c>
      <c r="B3078" s="57" t="s">
        <v>301</v>
      </c>
      <c r="C3078" s="9">
        <v>41620</v>
      </c>
      <c r="D3078" s="9"/>
      <c r="E3078" s="9"/>
      <c r="F3078" s="10" t="s">
        <v>119</v>
      </c>
      <c r="BA3078">
        <v>81</v>
      </c>
    </row>
    <row r="3079" spans="1:63" x14ac:dyDescent="0.25">
      <c r="A3079" s="57" t="s">
        <v>301</v>
      </c>
      <c r="B3079" s="57" t="s">
        <v>301</v>
      </c>
      <c r="C3079" s="9">
        <v>41625</v>
      </c>
      <c r="D3079" s="9"/>
      <c r="E3079" s="9"/>
      <c r="F3079" s="10" t="s">
        <v>119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v>1.1561511E-2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25">
      <c r="A3080" s="57" t="s">
        <v>301</v>
      </c>
      <c r="B3080" s="57" t="s">
        <v>301</v>
      </c>
      <c r="C3080" s="9">
        <v>41627</v>
      </c>
      <c r="D3080" s="9"/>
      <c r="E3080" s="9"/>
      <c r="F3080" s="10" t="s">
        <v>119</v>
      </c>
      <c r="BA3080">
        <v>83</v>
      </c>
    </row>
    <row r="3081" spans="1:63" x14ac:dyDescent="0.25">
      <c r="A3081" s="57" t="s">
        <v>301</v>
      </c>
      <c r="B3081" s="57" t="s">
        <v>301</v>
      </c>
      <c r="C3081" s="9">
        <v>41628</v>
      </c>
      <c r="D3081" s="9"/>
      <c r="E3081" s="9"/>
      <c r="F3081" s="10" t="s">
        <v>119</v>
      </c>
      <c r="AF3081">
        <v>0.94553870723104005</v>
      </c>
    </row>
    <row r="3082" spans="1:63" x14ac:dyDescent="0.25">
      <c r="A3082" s="57" t="s">
        <v>301</v>
      </c>
      <c r="B3082" s="57" t="s">
        <v>301</v>
      </c>
      <c r="C3082" s="9">
        <v>41632</v>
      </c>
      <c r="D3082" s="9"/>
      <c r="E3082" s="9"/>
      <c r="F3082" s="10" t="s">
        <v>119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25">
      <c r="A3083" s="57" t="s">
        <v>301</v>
      </c>
      <c r="B3083" s="57" t="s">
        <v>301</v>
      </c>
      <c r="C3083" s="9">
        <v>41638</v>
      </c>
      <c r="D3083" s="9"/>
      <c r="E3083" s="9"/>
      <c r="F3083" s="10" t="s">
        <v>119</v>
      </c>
      <c r="BA3083">
        <v>87</v>
      </c>
    </row>
    <row r="3084" spans="1:63" x14ac:dyDescent="0.25">
      <c r="A3084" s="57" t="s">
        <v>301</v>
      </c>
      <c r="B3084" s="57" t="s">
        <v>301</v>
      </c>
      <c r="C3084" s="9">
        <v>41639</v>
      </c>
      <c r="D3084" s="9"/>
      <c r="E3084" s="9"/>
      <c r="F3084" s="10" t="s">
        <v>119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25">
      <c r="A3085" s="57" t="s">
        <v>301</v>
      </c>
      <c r="B3085" s="57" t="s">
        <v>301</v>
      </c>
      <c r="C3085" s="9">
        <v>41645</v>
      </c>
      <c r="D3085" s="9"/>
      <c r="E3085" s="9"/>
      <c r="F3085" s="10" t="s">
        <v>119</v>
      </c>
      <c r="AF3085">
        <v>1.4654315865596399E-2</v>
      </c>
      <c r="BA3085">
        <v>90.75</v>
      </c>
    </row>
    <row r="3086" spans="1:63" x14ac:dyDescent="0.25">
      <c r="A3086" s="57" t="s">
        <v>301</v>
      </c>
      <c r="B3086" s="57" t="s">
        <v>301</v>
      </c>
      <c r="C3086" s="9">
        <v>41646</v>
      </c>
      <c r="D3086" s="9"/>
      <c r="E3086" s="9"/>
      <c r="F3086" s="10" t="s">
        <v>119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25">
      <c r="A3087" s="57" t="s">
        <v>301</v>
      </c>
      <c r="B3087" s="57" t="s">
        <v>301</v>
      </c>
      <c r="C3087" s="9">
        <v>41652</v>
      </c>
      <c r="D3087" s="9"/>
      <c r="E3087" s="9"/>
      <c r="F3087" s="10" t="s">
        <v>119</v>
      </c>
      <c r="BA3087">
        <v>91.5</v>
      </c>
    </row>
    <row r="3088" spans="1:63" x14ac:dyDescent="0.25">
      <c r="A3088" s="57" t="s">
        <v>301</v>
      </c>
      <c r="B3088" s="57" t="s">
        <v>301</v>
      </c>
      <c r="C3088" s="9">
        <v>41653</v>
      </c>
      <c r="D3088" s="9"/>
      <c r="E3088" s="9"/>
      <c r="F3088" s="10" t="s">
        <v>119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  <c r="AF3088">
        <v>0</v>
      </c>
    </row>
    <row r="3089" spans="1:64" x14ac:dyDescent="0.25">
      <c r="A3089" s="57" t="s">
        <v>301</v>
      </c>
      <c r="B3089" s="57" t="s">
        <v>301</v>
      </c>
      <c r="C3089" s="9">
        <v>41660</v>
      </c>
      <c r="D3089" s="9"/>
      <c r="E3089" s="9"/>
      <c r="F3089" s="10" t="s">
        <v>119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64" x14ac:dyDescent="0.25">
      <c r="A3090" s="57" t="s">
        <v>301</v>
      </c>
      <c r="B3090" s="57" t="s">
        <v>301</v>
      </c>
      <c r="C3090" s="9">
        <v>41662</v>
      </c>
      <c r="D3090" s="9"/>
      <c r="E3090" s="9"/>
      <c r="F3090" s="10" t="s">
        <v>119</v>
      </c>
      <c r="AF3090">
        <v>0</v>
      </c>
      <c r="BA3090">
        <v>93</v>
      </c>
    </row>
    <row r="3091" spans="1:64" x14ac:dyDescent="0.25">
      <c r="A3091" s="57" t="s">
        <v>301</v>
      </c>
      <c r="B3091" s="57" t="s">
        <v>301</v>
      </c>
      <c r="C3091" s="9">
        <v>41664</v>
      </c>
      <c r="D3091" s="9"/>
      <c r="E3091" s="9"/>
      <c r="F3091" s="10" t="s">
        <v>119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50</v>
      </c>
      <c r="BE3091">
        <v>327.50767387369598</v>
      </c>
      <c r="BJ3091">
        <v>901.35902355859503</v>
      </c>
    </row>
    <row r="3092" spans="1:64" x14ac:dyDescent="0.25">
      <c r="A3092" s="57" t="s">
        <v>301</v>
      </c>
      <c r="B3092" s="57" t="s">
        <v>301</v>
      </c>
      <c r="C3092" s="9">
        <v>41667</v>
      </c>
      <c r="D3092" s="9"/>
      <c r="E3092" s="9"/>
      <c r="F3092" s="10" t="s">
        <v>119</v>
      </c>
      <c r="H3092">
        <v>10.9</v>
      </c>
      <c r="I3092">
        <v>5.45E-2</v>
      </c>
    </row>
    <row r="3093" spans="1:64" x14ac:dyDescent="0.25">
      <c r="A3093" s="34" t="s">
        <v>301</v>
      </c>
      <c r="B3093" s="34" t="s">
        <v>301</v>
      </c>
      <c r="F3093" s="10" t="s">
        <v>119</v>
      </c>
    </row>
    <row r="3094" spans="1:64" x14ac:dyDescent="0.25">
      <c r="A3094" s="34" t="s">
        <v>302</v>
      </c>
      <c r="B3094" s="34" t="s">
        <v>302</v>
      </c>
      <c r="C3094" s="1">
        <v>41369</v>
      </c>
      <c r="F3094" s="38" t="s">
        <v>119</v>
      </c>
    </row>
    <row r="3095" spans="1:64" x14ac:dyDescent="0.25">
      <c r="A3095" s="34" t="s">
        <v>302</v>
      </c>
      <c r="B3095" s="34" t="s">
        <v>302</v>
      </c>
      <c r="C3095" s="1">
        <v>41380</v>
      </c>
      <c r="F3095" s="38" t="s">
        <v>119</v>
      </c>
    </row>
    <row r="3096" spans="1:64" x14ac:dyDescent="0.25">
      <c r="A3096" s="57" t="s">
        <v>302</v>
      </c>
      <c r="B3096" s="57" t="s">
        <v>302</v>
      </c>
      <c r="C3096" s="9">
        <v>41386</v>
      </c>
      <c r="D3096" s="9"/>
      <c r="E3096" s="9"/>
      <c r="F3096" s="10" t="s">
        <v>119</v>
      </c>
      <c r="AE3096">
        <v>3.7</v>
      </c>
      <c r="AL3096">
        <v>2.15</v>
      </c>
      <c r="BA3096">
        <v>17.5</v>
      </c>
      <c r="BL3096">
        <v>3.7</v>
      </c>
    </row>
    <row r="3097" spans="1:64" x14ac:dyDescent="0.25">
      <c r="A3097" s="57" t="s">
        <v>302</v>
      </c>
      <c r="B3097" s="57" t="s">
        <v>302</v>
      </c>
      <c r="C3097" s="9">
        <v>41387</v>
      </c>
      <c r="D3097" s="9"/>
      <c r="E3097" s="9"/>
      <c r="F3097" s="10" t="s">
        <v>119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64" x14ac:dyDescent="0.25">
      <c r="A3098" s="34" t="s">
        <v>302</v>
      </c>
      <c r="B3098" s="34" t="s">
        <v>302</v>
      </c>
      <c r="C3098" s="1">
        <v>41390</v>
      </c>
      <c r="F3098" s="38" t="s">
        <v>119</v>
      </c>
    </row>
    <row r="3099" spans="1:64" x14ac:dyDescent="0.25">
      <c r="A3099" s="57" t="s">
        <v>302</v>
      </c>
      <c r="B3099" s="57" t="s">
        <v>302</v>
      </c>
      <c r="C3099" s="9">
        <v>41394</v>
      </c>
      <c r="D3099" s="9"/>
      <c r="E3099" s="9"/>
      <c r="F3099" s="10" t="s">
        <v>119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64" x14ac:dyDescent="0.25">
      <c r="A3100" s="57" t="s">
        <v>302</v>
      </c>
      <c r="B3100" s="57" t="s">
        <v>302</v>
      </c>
      <c r="C3100" s="9">
        <v>41396</v>
      </c>
      <c r="D3100" s="9"/>
      <c r="E3100" s="9"/>
      <c r="F3100" s="10" t="s">
        <v>119</v>
      </c>
      <c r="AE3100">
        <v>4.8499999999999996</v>
      </c>
      <c r="AL3100">
        <v>3.7</v>
      </c>
      <c r="BA3100">
        <v>22</v>
      </c>
      <c r="BL3100">
        <v>4.8499999999999996</v>
      </c>
    </row>
    <row r="3101" spans="1:64" x14ac:dyDescent="0.25">
      <c r="A3101" s="57" t="s">
        <v>302</v>
      </c>
      <c r="B3101" s="57" t="s">
        <v>302</v>
      </c>
      <c r="C3101" s="9">
        <v>41397</v>
      </c>
      <c r="D3101" s="9"/>
      <c r="E3101" s="9"/>
      <c r="F3101" s="10" t="s">
        <v>119</v>
      </c>
      <c r="AF3101">
        <v>0.21659329775748001</v>
      </c>
    </row>
    <row r="3102" spans="1:64" x14ac:dyDescent="0.25">
      <c r="A3102" s="34" t="s">
        <v>302</v>
      </c>
      <c r="B3102" s="34" t="s">
        <v>302</v>
      </c>
      <c r="C3102" s="1">
        <v>41399</v>
      </c>
      <c r="F3102" s="38" t="s">
        <v>119</v>
      </c>
    </row>
    <row r="3103" spans="1:64" x14ac:dyDescent="0.25">
      <c r="A3103" s="57" t="s">
        <v>302</v>
      </c>
      <c r="B3103" s="57" t="s">
        <v>302</v>
      </c>
      <c r="C3103" s="9">
        <v>41408</v>
      </c>
      <c r="D3103" s="9"/>
      <c r="E3103" s="9"/>
      <c r="F3103" s="10" t="s">
        <v>119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F3103">
        <v>0.43667134245053102</v>
      </c>
    </row>
    <row r="3104" spans="1:64" x14ac:dyDescent="0.25">
      <c r="A3104" s="57" t="s">
        <v>302</v>
      </c>
      <c r="B3104" s="57" t="s">
        <v>302</v>
      </c>
      <c r="C3104" s="9">
        <v>41410</v>
      </c>
      <c r="D3104" s="9"/>
      <c r="E3104" s="9"/>
      <c r="F3104" s="10" t="s">
        <v>119</v>
      </c>
      <c r="AE3104">
        <v>6.1</v>
      </c>
      <c r="AL3104">
        <v>4.9000000000000004</v>
      </c>
      <c r="BA3104">
        <v>24.5</v>
      </c>
      <c r="BL3104">
        <v>6.1</v>
      </c>
    </row>
    <row r="3105" spans="1:64" x14ac:dyDescent="0.25">
      <c r="A3105" s="34" t="s">
        <v>302</v>
      </c>
      <c r="B3105" s="34" t="s">
        <v>302</v>
      </c>
      <c r="C3105" s="1">
        <v>41413</v>
      </c>
      <c r="F3105" s="38" t="s">
        <v>119</v>
      </c>
    </row>
    <row r="3106" spans="1:64" x14ac:dyDescent="0.25">
      <c r="A3106" s="57" t="s">
        <v>302</v>
      </c>
      <c r="B3106" s="57" t="s">
        <v>302</v>
      </c>
      <c r="C3106" s="9">
        <v>41423</v>
      </c>
      <c r="D3106" s="9"/>
      <c r="E3106" s="9"/>
      <c r="F3106" s="10" t="s">
        <v>119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  <c r="BL3106">
        <v>7.1</v>
      </c>
    </row>
    <row r="3107" spans="1:64" x14ac:dyDescent="0.25">
      <c r="A3107" s="57" t="s">
        <v>302</v>
      </c>
      <c r="B3107" s="57" t="s">
        <v>302</v>
      </c>
      <c r="C3107" s="9">
        <v>41425</v>
      </c>
      <c r="D3107" s="9"/>
      <c r="E3107" s="9"/>
      <c r="F3107" s="10" t="s">
        <v>119</v>
      </c>
      <c r="AF3107">
        <v>0.75777245738038301</v>
      </c>
      <c r="BA3107">
        <v>25</v>
      </c>
    </row>
    <row r="3108" spans="1:64" x14ac:dyDescent="0.25">
      <c r="A3108" s="34" t="s">
        <v>302</v>
      </c>
      <c r="B3108" s="34" t="s">
        <v>302</v>
      </c>
      <c r="C3108" s="1">
        <v>41426</v>
      </c>
      <c r="F3108" s="38" t="s">
        <v>119</v>
      </c>
    </row>
    <row r="3109" spans="1:64" x14ac:dyDescent="0.25">
      <c r="A3109" s="57" t="s">
        <v>302</v>
      </c>
      <c r="B3109" s="57" t="s">
        <v>302</v>
      </c>
      <c r="C3109" s="9">
        <v>41436</v>
      </c>
      <c r="D3109" s="9"/>
      <c r="E3109" s="9"/>
      <c r="F3109" s="10" t="s">
        <v>119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64" x14ac:dyDescent="0.25">
      <c r="A3110" s="57" t="s">
        <v>302</v>
      </c>
      <c r="B3110" s="57" t="s">
        <v>302</v>
      </c>
      <c r="C3110" s="9">
        <v>41438</v>
      </c>
      <c r="D3110" s="9"/>
      <c r="E3110" s="9"/>
      <c r="F3110" s="10" t="s">
        <v>119</v>
      </c>
      <c r="AE3110">
        <v>8</v>
      </c>
      <c r="AF3110">
        <v>0.79661371571756501</v>
      </c>
      <c r="AL3110">
        <v>6.95</v>
      </c>
      <c r="BA3110">
        <v>25.5</v>
      </c>
      <c r="BL3110">
        <v>8</v>
      </c>
    </row>
    <row r="3111" spans="1:64" x14ac:dyDescent="0.25">
      <c r="A3111" s="34" t="s">
        <v>302</v>
      </c>
      <c r="B3111" s="34" t="s">
        <v>302</v>
      </c>
      <c r="C3111" s="1">
        <v>41448</v>
      </c>
      <c r="F3111" s="38" t="s">
        <v>119</v>
      </c>
    </row>
    <row r="3112" spans="1:64" x14ac:dyDescent="0.25">
      <c r="A3112" s="57" t="s">
        <v>302</v>
      </c>
      <c r="B3112" s="57" t="s">
        <v>302</v>
      </c>
      <c r="C3112" s="9">
        <v>41450</v>
      </c>
      <c r="D3112" s="9"/>
      <c r="E3112" s="9"/>
      <c r="F3112" s="10" t="s">
        <v>119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F3112">
        <v>0.94825038028908604</v>
      </c>
      <c r="AL3112">
        <v>7.25</v>
      </c>
      <c r="BL3112">
        <v>8.65</v>
      </c>
    </row>
    <row r="3113" spans="1:64" x14ac:dyDescent="0.25">
      <c r="A3113" s="57" t="s">
        <v>302</v>
      </c>
      <c r="B3113" s="57" t="s">
        <v>302</v>
      </c>
      <c r="C3113" s="9">
        <v>41457</v>
      </c>
      <c r="D3113" s="9"/>
      <c r="E3113" s="9"/>
      <c r="F3113" s="10" t="s">
        <v>119</v>
      </c>
      <c r="BA3113">
        <v>26.5</v>
      </c>
    </row>
    <row r="3114" spans="1:64" x14ac:dyDescent="0.25">
      <c r="A3114" s="57" t="s">
        <v>302</v>
      </c>
      <c r="B3114" s="57" t="s">
        <v>302</v>
      </c>
      <c r="C3114" s="9">
        <v>41459</v>
      </c>
      <c r="D3114" s="9"/>
      <c r="E3114" s="9"/>
      <c r="F3114" s="10" t="s">
        <v>119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v>1.8777419E-2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64" x14ac:dyDescent="0.25">
      <c r="A3115" s="57" t="s">
        <v>302</v>
      </c>
      <c r="B3115" s="57" t="s">
        <v>302</v>
      </c>
      <c r="C3115" s="9">
        <v>41465</v>
      </c>
      <c r="D3115" s="9"/>
      <c r="E3115" s="9"/>
      <c r="F3115" s="10" t="s">
        <v>119</v>
      </c>
      <c r="AE3115">
        <v>9</v>
      </c>
      <c r="AL3115">
        <v>7.95</v>
      </c>
      <c r="BA3115">
        <v>27</v>
      </c>
      <c r="BL3115">
        <v>9</v>
      </c>
    </row>
    <row r="3116" spans="1:64" x14ac:dyDescent="0.25">
      <c r="A3116" s="57" t="s">
        <v>302</v>
      </c>
      <c r="B3116" s="57" t="s">
        <v>302</v>
      </c>
      <c r="C3116" s="9">
        <v>41466</v>
      </c>
      <c r="D3116" s="9"/>
      <c r="E3116" s="9"/>
      <c r="F3116" s="10" t="s">
        <v>119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F3116">
        <v>0.97378198353620804</v>
      </c>
    </row>
    <row r="3117" spans="1:64" x14ac:dyDescent="0.25">
      <c r="A3117" s="34" t="s">
        <v>302</v>
      </c>
      <c r="B3117" s="34" t="s">
        <v>302</v>
      </c>
      <c r="C3117" s="1">
        <v>41471</v>
      </c>
      <c r="F3117" s="38" t="s">
        <v>119</v>
      </c>
    </row>
    <row r="3118" spans="1:64" x14ac:dyDescent="0.25">
      <c r="A3118" s="57" t="s">
        <v>302</v>
      </c>
      <c r="B3118" s="57" t="s">
        <v>302</v>
      </c>
      <c r="C3118" s="9">
        <v>41481</v>
      </c>
      <c r="D3118" s="9"/>
      <c r="E3118" s="9"/>
      <c r="F3118" s="10" t="s">
        <v>119</v>
      </c>
      <c r="BA3118">
        <v>30</v>
      </c>
    </row>
    <row r="3119" spans="1:64" x14ac:dyDescent="0.25">
      <c r="A3119" s="57" t="s">
        <v>302</v>
      </c>
      <c r="B3119" s="57" t="s">
        <v>302</v>
      </c>
      <c r="C3119" s="9">
        <v>41484</v>
      </c>
      <c r="D3119" s="9"/>
      <c r="E3119" s="9"/>
      <c r="F3119" s="10" t="s">
        <v>119</v>
      </c>
      <c r="AE3119">
        <v>9.85</v>
      </c>
      <c r="AF3119">
        <v>0.98551358713910098</v>
      </c>
      <c r="AL3119">
        <v>8.85</v>
      </c>
      <c r="BL3119">
        <v>9.85</v>
      </c>
    </row>
    <row r="3120" spans="1:64" x14ac:dyDescent="0.25">
      <c r="A3120" s="57" t="s">
        <v>302</v>
      </c>
      <c r="B3120" s="57" t="s">
        <v>302</v>
      </c>
      <c r="C3120" s="9">
        <v>41485</v>
      </c>
      <c r="D3120" s="9"/>
      <c r="E3120" s="9"/>
      <c r="F3120" s="10" t="s">
        <v>119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64" x14ac:dyDescent="0.25">
      <c r="A3121" s="34" t="s">
        <v>302</v>
      </c>
      <c r="B3121" s="34" t="s">
        <v>302</v>
      </c>
      <c r="C3121" s="1">
        <v>41490</v>
      </c>
      <c r="F3121" s="38" t="s">
        <v>119</v>
      </c>
    </row>
    <row r="3122" spans="1:64" x14ac:dyDescent="0.25">
      <c r="A3122" s="57" t="s">
        <v>302</v>
      </c>
      <c r="B3122" s="57" t="s">
        <v>302</v>
      </c>
      <c r="C3122" s="9">
        <v>41495</v>
      </c>
      <c r="D3122" s="9"/>
      <c r="E3122" s="9"/>
      <c r="F3122" s="10" t="s">
        <v>119</v>
      </c>
      <c r="BA3122">
        <v>31</v>
      </c>
    </row>
    <row r="3123" spans="1:64" x14ac:dyDescent="0.25">
      <c r="A3123" s="57" t="s">
        <v>302</v>
      </c>
      <c r="B3123" s="57" t="s">
        <v>302</v>
      </c>
      <c r="C3123" s="9">
        <v>41500</v>
      </c>
      <c r="D3123" s="9"/>
      <c r="E3123" s="9"/>
      <c r="F3123" s="10" t="s">
        <v>119</v>
      </c>
      <c r="AE3123">
        <v>10.7</v>
      </c>
      <c r="AL3123">
        <v>9.5</v>
      </c>
      <c r="BL3123">
        <v>10.7</v>
      </c>
    </row>
    <row r="3124" spans="1:64" x14ac:dyDescent="0.25">
      <c r="A3124" s="34" t="s">
        <v>302</v>
      </c>
      <c r="B3124" s="34" t="s">
        <v>302</v>
      </c>
      <c r="C3124" s="1">
        <v>41507</v>
      </c>
      <c r="F3124" s="38" t="s">
        <v>119</v>
      </c>
    </row>
    <row r="3125" spans="1:64" x14ac:dyDescent="0.25">
      <c r="A3125" s="57" t="s">
        <v>302</v>
      </c>
      <c r="B3125" s="57" t="s">
        <v>302</v>
      </c>
      <c r="C3125" s="9">
        <v>41515</v>
      </c>
      <c r="D3125" s="9"/>
      <c r="E3125" s="9"/>
      <c r="F3125" s="10" t="s">
        <v>119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64" x14ac:dyDescent="0.25">
      <c r="A3126" s="57" t="s">
        <v>302</v>
      </c>
      <c r="B3126" s="57" t="s">
        <v>302</v>
      </c>
      <c r="C3126" s="9">
        <v>41516</v>
      </c>
      <c r="D3126" s="9"/>
      <c r="E3126" s="9"/>
      <c r="F3126" s="10" t="s">
        <v>119</v>
      </c>
      <c r="AE3126">
        <v>11.7</v>
      </c>
      <c r="AF3126">
        <v>0.95934501035952302</v>
      </c>
      <c r="AL3126">
        <v>10.25</v>
      </c>
      <c r="BL3126">
        <v>11.7</v>
      </c>
    </row>
    <row r="3127" spans="1:64" x14ac:dyDescent="0.25">
      <c r="A3127" s="57" t="s">
        <v>302</v>
      </c>
      <c r="B3127" s="57" t="s">
        <v>302</v>
      </c>
      <c r="C3127" s="9">
        <v>41520</v>
      </c>
      <c r="D3127" s="9"/>
      <c r="E3127" s="9"/>
      <c r="F3127" s="10" t="s">
        <v>119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v>2.1399448000000001E-2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64" x14ac:dyDescent="0.25">
      <c r="A3128" s="34" t="s">
        <v>302</v>
      </c>
      <c r="B3128" s="34" t="s">
        <v>302</v>
      </c>
      <c r="C3128" s="1">
        <v>41525</v>
      </c>
      <c r="F3128" s="38" t="s">
        <v>119</v>
      </c>
    </row>
    <row r="3129" spans="1:64" x14ac:dyDescent="0.25">
      <c r="A3129" s="57" t="s">
        <v>302</v>
      </c>
      <c r="B3129" s="57" t="s">
        <v>302</v>
      </c>
      <c r="C3129" s="9">
        <v>41526</v>
      </c>
      <c r="D3129" s="9"/>
      <c r="E3129" s="9"/>
      <c r="F3129" s="10" t="s">
        <v>119</v>
      </c>
      <c r="AE3129">
        <v>12.1</v>
      </c>
      <c r="AL3129">
        <v>10.95</v>
      </c>
      <c r="BL3129">
        <v>12.1</v>
      </c>
    </row>
    <row r="3130" spans="1:64" x14ac:dyDescent="0.25">
      <c r="A3130" s="57" t="s">
        <v>302</v>
      </c>
      <c r="B3130" s="57" t="s">
        <v>302</v>
      </c>
      <c r="C3130" s="9">
        <v>41527</v>
      </c>
      <c r="D3130" s="9"/>
      <c r="E3130" s="9"/>
      <c r="F3130" s="10" t="s">
        <v>119</v>
      </c>
      <c r="AF3130">
        <v>0.99411820843969601</v>
      </c>
    </row>
    <row r="3131" spans="1:64" x14ac:dyDescent="0.25">
      <c r="A3131" s="57" t="s">
        <v>302</v>
      </c>
      <c r="B3131" s="57" t="s">
        <v>302</v>
      </c>
      <c r="C3131" s="9">
        <v>41530</v>
      </c>
      <c r="D3131" s="9"/>
      <c r="E3131" s="9"/>
      <c r="F3131" s="10" t="s">
        <v>119</v>
      </c>
      <c r="BA3131">
        <v>32</v>
      </c>
    </row>
    <row r="3132" spans="1:64" x14ac:dyDescent="0.25">
      <c r="A3132" s="57" t="s">
        <v>302</v>
      </c>
      <c r="B3132" s="57" t="s">
        <v>302</v>
      </c>
      <c r="C3132" s="9">
        <v>41533</v>
      </c>
      <c r="D3132" s="9"/>
      <c r="E3132" s="9"/>
      <c r="F3132" s="10" t="s">
        <v>119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64" x14ac:dyDescent="0.25">
      <c r="A3133" s="34" t="s">
        <v>302</v>
      </c>
      <c r="B3133" s="34" t="s">
        <v>302</v>
      </c>
      <c r="C3133" s="1">
        <v>41540</v>
      </c>
      <c r="F3133" s="38" t="s">
        <v>119</v>
      </c>
    </row>
    <row r="3134" spans="1:64" x14ac:dyDescent="0.25">
      <c r="A3134" s="57" t="s">
        <v>302</v>
      </c>
      <c r="B3134" s="57" t="s">
        <v>302</v>
      </c>
      <c r="C3134" s="9">
        <v>41542</v>
      </c>
      <c r="D3134" s="9"/>
      <c r="E3134" s="9"/>
      <c r="F3134" s="10" t="s">
        <v>119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64" x14ac:dyDescent="0.25">
      <c r="A3135" s="57" t="s">
        <v>302</v>
      </c>
      <c r="B3135" s="57" t="s">
        <v>302</v>
      </c>
      <c r="C3135" s="9">
        <v>41544</v>
      </c>
      <c r="D3135" s="9"/>
      <c r="E3135" s="9"/>
      <c r="F3135" s="10" t="s">
        <v>119</v>
      </c>
      <c r="AE3135">
        <v>13.1</v>
      </c>
      <c r="AL3135">
        <v>12.1</v>
      </c>
      <c r="BL3135">
        <v>13.1</v>
      </c>
    </row>
    <row r="3136" spans="1:64" x14ac:dyDescent="0.25">
      <c r="A3136" s="57" t="s">
        <v>302</v>
      </c>
      <c r="B3136" s="57" t="s">
        <v>302</v>
      </c>
      <c r="C3136" s="9">
        <v>41548</v>
      </c>
      <c r="D3136" s="9"/>
      <c r="E3136" s="9"/>
      <c r="F3136" s="10" t="s">
        <v>119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64" x14ac:dyDescent="0.25">
      <c r="A3137" s="34" t="s">
        <v>302</v>
      </c>
      <c r="B3137" s="34" t="s">
        <v>302</v>
      </c>
      <c r="C3137" s="1">
        <v>41554</v>
      </c>
      <c r="F3137" s="38" t="s">
        <v>119</v>
      </c>
    </row>
    <row r="3138" spans="1:64" x14ac:dyDescent="0.25">
      <c r="A3138" s="57" t="s">
        <v>302</v>
      </c>
      <c r="B3138" s="57" t="s">
        <v>302</v>
      </c>
      <c r="C3138" s="9">
        <v>41555</v>
      </c>
      <c r="D3138" s="9"/>
      <c r="E3138" s="9"/>
      <c r="F3138" s="10" t="s">
        <v>119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64" x14ac:dyDescent="0.25">
      <c r="A3139" s="57" t="s">
        <v>302</v>
      </c>
      <c r="B3139" s="57" t="s">
        <v>302</v>
      </c>
      <c r="C3139" s="9">
        <v>41558</v>
      </c>
      <c r="D3139" s="9"/>
      <c r="E3139" s="9"/>
      <c r="F3139" s="10" t="s">
        <v>119</v>
      </c>
      <c r="AE3139">
        <v>14.05</v>
      </c>
      <c r="AL3139">
        <v>12.95</v>
      </c>
      <c r="BA3139">
        <v>38</v>
      </c>
      <c r="BL3139">
        <v>14.05</v>
      </c>
    </row>
    <row r="3140" spans="1:64" x14ac:dyDescent="0.25">
      <c r="A3140" s="57" t="s">
        <v>302</v>
      </c>
      <c r="B3140" s="57" t="s">
        <v>302</v>
      </c>
      <c r="C3140" s="9">
        <v>41562</v>
      </c>
      <c r="D3140" s="9"/>
      <c r="E3140" s="9"/>
      <c r="F3140" s="10" t="s">
        <v>119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64" x14ac:dyDescent="0.25">
      <c r="A3141" s="57" t="s">
        <v>302</v>
      </c>
      <c r="B3141" s="57" t="s">
        <v>302</v>
      </c>
      <c r="C3141" s="9">
        <v>41563</v>
      </c>
      <c r="D3141" s="9"/>
      <c r="E3141" s="9"/>
      <c r="F3141" s="10" t="s">
        <v>119</v>
      </c>
      <c r="AF3141">
        <v>0.98833321671458296</v>
      </c>
    </row>
    <row r="3142" spans="1:64" x14ac:dyDescent="0.25">
      <c r="A3142" s="34" t="s">
        <v>302</v>
      </c>
      <c r="B3142" s="34" t="s">
        <v>302</v>
      </c>
      <c r="C3142" s="1">
        <v>41567</v>
      </c>
      <c r="F3142" s="38" t="s">
        <v>119</v>
      </c>
    </row>
    <row r="3143" spans="1:64" x14ac:dyDescent="0.25">
      <c r="A3143" s="57" t="s">
        <v>302</v>
      </c>
      <c r="B3143" s="57" t="s">
        <v>302</v>
      </c>
      <c r="C3143" s="9">
        <v>41569</v>
      </c>
      <c r="D3143" s="9"/>
      <c r="E3143" s="9"/>
      <c r="F3143" s="10" t="s">
        <v>119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v>2.2411957999999999E-2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64" x14ac:dyDescent="0.25">
      <c r="A3144" s="57" t="s">
        <v>302</v>
      </c>
      <c r="B3144" s="57" t="s">
        <v>302</v>
      </c>
      <c r="C3144" s="9">
        <v>41570</v>
      </c>
      <c r="D3144" s="9"/>
      <c r="E3144" s="9"/>
      <c r="F3144" s="10" t="s">
        <v>119</v>
      </c>
      <c r="AE3144">
        <v>14.4</v>
      </c>
      <c r="AL3144">
        <v>13.35</v>
      </c>
      <c r="BL3144">
        <v>14.4</v>
      </c>
    </row>
    <row r="3145" spans="1:64" x14ac:dyDescent="0.25">
      <c r="A3145" s="57" t="s">
        <v>302</v>
      </c>
      <c r="B3145" s="57" t="s">
        <v>302</v>
      </c>
      <c r="C3145" s="9">
        <v>41576</v>
      </c>
      <c r="D3145" s="9"/>
      <c r="E3145" s="9"/>
      <c r="F3145" s="10" t="s">
        <v>119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  <c r="BL3145">
        <v>14.4</v>
      </c>
    </row>
    <row r="3146" spans="1:64" x14ac:dyDescent="0.25">
      <c r="A3146" s="34" t="s">
        <v>302</v>
      </c>
      <c r="B3146" s="34" t="s">
        <v>302</v>
      </c>
      <c r="C3146" s="1">
        <v>41577</v>
      </c>
      <c r="F3146" s="38" t="s">
        <v>119</v>
      </c>
    </row>
    <row r="3147" spans="1:64" x14ac:dyDescent="0.25">
      <c r="A3147" s="57" t="s">
        <v>302</v>
      </c>
      <c r="B3147" s="57" t="s">
        <v>302</v>
      </c>
      <c r="C3147" s="9">
        <v>41582</v>
      </c>
      <c r="D3147" s="9"/>
      <c r="E3147" s="9"/>
      <c r="F3147" s="10" t="s">
        <v>119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v>1.8873318E-2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64" x14ac:dyDescent="0.25">
      <c r="A3148" s="57" t="s">
        <v>302</v>
      </c>
      <c r="B3148" s="57" t="s">
        <v>302</v>
      </c>
      <c r="C3148" s="9">
        <v>41583</v>
      </c>
      <c r="D3148" s="9"/>
      <c r="E3148" s="9"/>
      <c r="F3148" s="10" t="s">
        <v>119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64" x14ac:dyDescent="0.25">
      <c r="A3149" s="57" t="s">
        <v>302</v>
      </c>
      <c r="B3149" s="57" t="s">
        <v>302</v>
      </c>
      <c r="C3149" s="9">
        <v>41586</v>
      </c>
      <c r="D3149" s="9"/>
      <c r="E3149" s="9"/>
      <c r="F3149" s="10" t="s">
        <v>119</v>
      </c>
      <c r="AF3149">
        <v>0.98437998828642004</v>
      </c>
      <c r="BA3149">
        <v>57</v>
      </c>
    </row>
    <row r="3150" spans="1:64" x14ac:dyDescent="0.25">
      <c r="A3150" s="57" t="s">
        <v>302</v>
      </c>
      <c r="B3150" s="57" t="s">
        <v>302</v>
      </c>
      <c r="C3150" s="9">
        <v>41590</v>
      </c>
      <c r="D3150" s="9"/>
      <c r="E3150" s="9"/>
      <c r="F3150" s="10" t="s">
        <v>119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64" x14ac:dyDescent="0.25">
      <c r="A3151" s="57" t="s">
        <v>302</v>
      </c>
      <c r="B3151" s="57" t="s">
        <v>302</v>
      </c>
      <c r="C3151" s="9">
        <v>41596</v>
      </c>
      <c r="D3151" s="9"/>
      <c r="E3151" s="9"/>
      <c r="F3151" s="10" t="s">
        <v>119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v>1.5850428E-2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64" x14ac:dyDescent="0.25">
      <c r="A3152" s="57" t="s">
        <v>302</v>
      </c>
      <c r="B3152" s="57" t="s">
        <v>302</v>
      </c>
      <c r="C3152" s="9">
        <v>41596</v>
      </c>
      <c r="D3152" s="9"/>
      <c r="E3152" s="9"/>
      <c r="F3152" s="10" t="s">
        <v>119</v>
      </c>
      <c r="AF3152">
        <v>0.98418467436671697</v>
      </c>
    </row>
    <row r="3153" spans="1:63" x14ac:dyDescent="0.25">
      <c r="A3153" s="57" t="s">
        <v>302</v>
      </c>
      <c r="B3153" s="57" t="s">
        <v>302</v>
      </c>
      <c r="C3153" s="9">
        <v>41597</v>
      </c>
      <c r="D3153" s="9"/>
      <c r="E3153" s="9"/>
      <c r="F3153" s="10" t="s">
        <v>119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25">
      <c r="A3154" s="57" t="s">
        <v>302</v>
      </c>
      <c r="B3154" s="57" t="s">
        <v>302</v>
      </c>
      <c r="C3154" s="9">
        <v>41599</v>
      </c>
      <c r="D3154" s="9"/>
      <c r="E3154" s="9"/>
      <c r="F3154" s="10" t="s">
        <v>119</v>
      </c>
      <c r="BA3154">
        <v>70.2</v>
      </c>
    </row>
    <row r="3155" spans="1:63" x14ac:dyDescent="0.25">
      <c r="A3155" s="57" t="s">
        <v>302</v>
      </c>
      <c r="B3155" s="57" t="s">
        <v>302</v>
      </c>
      <c r="C3155" s="9">
        <v>41604</v>
      </c>
      <c r="D3155" s="9"/>
      <c r="E3155" s="9"/>
      <c r="F3155" s="10" t="s">
        <v>119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25">
      <c r="A3156" s="57" t="s">
        <v>302</v>
      </c>
      <c r="B3156" s="57" t="s">
        <v>302</v>
      </c>
      <c r="C3156" s="9">
        <v>41607</v>
      </c>
      <c r="D3156" s="9"/>
      <c r="E3156" s="9"/>
      <c r="F3156" s="10" t="s">
        <v>119</v>
      </c>
      <c r="BA3156">
        <v>70.724999999999994</v>
      </c>
    </row>
    <row r="3157" spans="1:63" x14ac:dyDescent="0.25">
      <c r="A3157" s="57" t="s">
        <v>302</v>
      </c>
      <c r="B3157" s="57" t="s">
        <v>302</v>
      </c>
      <c r="C3157" s="9">
        <v>41610</v>
      </c>
      <c r="D3157" s="9"/>
      <c r="E3157" s="9"/>
      <c r="F3157" s="10" t="s">
        <v>119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v>1.371526E-2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25">
      <c r="A3158" s="57" t="s">
        <v>302</v>
      </c>
      <c r="B3158" s="57" t="s">
        <v>302</v>
      </c>
      <c r="C3158" s="9">
        <v>41611</v>
      </c>
      <c r="D3158" s="9"/>
      <c r="E3158" s="9"/>
      <c r="F3158" s="10" t="s">
        <v>119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25">
      <c r="A3159" s="57" t="s">
        <v>302</v>
      </c>
      <c r="B3159" s="57" t="s">
        <v>302</v>
      </c>
      <c r="C3159" s="9">
        <v>41613</v>
      </c>
      <c r="D3159" s="9"/>
      <c r="E3159" s="9"/>
      <c r="F3159" s="10" t="s">
        <v>119</v>
      </c>
      <c r="AF3159">
        <v>0.97743116910038796</v>
      </c>
    </row>
    <row r="3160" spans="1:63" x14ac:dyDescent="0.25">
      <c r="A3160" s="57" t="s">
        <v>302</v>
      </c>
      <c r="B3160" s="57" t="s">
        <v>302</v>
      </c>
      <c r="C3160" s="9">
        <v>41618</v>
      </c>
      <c r="D3160" s="9"/>
      <c r="E3160" s="9"/>
      <c r="F3160" s="10" t="s">
        <v>119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25">
      <c r="A3161" s="57" t="s">
        <v>302</v>
      </c>
      <c r="B3161" s="57" t="s">
        <v>302</v>
      </c>
      <c r="C3161" s="9">
        <v>41620</v>
      </c>
      <c r="D3161" s="9"/>
      <c r="E3161" s="9"/>
      <c r="F3161" s="10" t="s">
        <v>119</v>
      </c>
      <c r="BA3161">
        <v>81</v>
      </c>
    </row>
    <row r="3162" spans="1:63" x14ac:dyDescent="0.25">
      <c r="A3162" s="57" t="s">
        <v>302</v>
      </c>
      <c r="B3162" s="57" t="s">
        <v>302</v>
      </c>
      <c r="C3162" s="9">
        <v>41625</v>
      </c>
      <c r="D3162" s="9"/>
      <c r="E3162" s="9"/>
      <c r="F3162" s="10" t="s">
        <v>119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v>1.1964888999999999E-2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25">
      <c r="A3163" s="57" t="s">
        <v>302</v>
      </c>
      <c r="B3163" s="57" t="s">
        <v>302</v>
      </c>
      <c r="C3163" s="9">
        <v>41627</v>
      </c>
      <c r="D3163" s="9"/>
      <c r="E3163" s="9"/>
      <c r="F3163" s="10" t="s">
        <v>119</v>
      </c>
      <c r="BA3163">
        <v>83</v>
      </c>
    </row>
    <row r="3164" spans="1:63" x14ac:dyDescent="0.25">
      <c r="A3164" s="57" t="s">
        <v>302</v>
      </c>
      <c r="B3164" s="57" t="s">
        <v>302</v>
      </c>
      <c r="C3164" s="9">
        <v>41628</v>
      </c>
      <c r="D3164" s="9"/>
      <c r="E3164" s="9"/>
      <c r="F3164" s="10" t="s">
        <v>119</v>
      </c>
      <c r="AF3164">
        <v>0.94008525118828501</v>
      </c>
    </row>
    <row r="3165" spans="1:63" x14ac:dyDescent="0.25">
      <c r="A3165" s="57" t="s">
        <v>302</v>
      </c>
      <c r="B3165" s="57" t="s">
        <v>302</v>
      </c>
      <c r="C3165" s="9">
        <v>41632</v>
      </c>
      <c r="D3165" s="9"/>
      <c r="E3165" s="9"/>
      <c r="F3165" s="10" t="s">
        <v>119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25">
      <c r="A3166" s="57" t="s">
        <v>302</v>
      </c>
      <c r="B3166" s="57" t="s">
        <v>302</v>
      </c>
      <c r="C3166" s="9">
        <v>41638</v>
      </c>
      <c r="D3166" s="9"/>
      <c r="E3166" s="9"/>
      <c r="F3166" s="10" t="s">
        <v>119</v>
      </c>
      <c r="BA3166">
        <v>87</v>
      </c>
    </row>
    <row r="3167" spans="1:63" x14ac:dyDescent="0.25">
      <c r="A3167" s="57" t="s">
        <v>302</v>
      </c>
      <c r="B3167" s="57" t="s">
        <v>302</v>
      </c>
      <c r="C3167" s="9">
        <v>41639</v>
      </c>
      <c r="D3167" s="9"/>
      <c r="E3167" s="9"/>
      <c r="F3167" s="10" t="s">
        <v>119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25">
      <c r="A3168" s="57" t="s">
        <v>302</v>
      </c>
      <c r="B3168" s="57" t="s">
        <v>302</v>
      </c>
      <c r="C3168" s="9">
        <v>41645</v>
      </c>
      <c r="D3168" s="9"/>
      <c r="E3168" s="9"/>
      <c r="F3168" s="10" t="s">
        <v>119</v>
      </c>
      <c r="AF3168">
        <v>0.27416880744065603</v>
      </c>
      <c r="BA3168">
        <v>90.75</v>
      </c>
    </row>
    <row r="3169" spans="1:64" x14ac:dyDescent="0.25">
      <c r="A3169" s="57" t="s">
        <v>302</v>
      </c>
      <c r="B3169" s="57" t="s">
        <v>302</v>
      </c>
      <c r="C3169" s="9">
        <v>41646</v>
      </c>
      <c r="D3169" s="9"/>
      <c r="E3169" s="9"/>
      <c r="F3169" s="10" t="s">
        <v>119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64" x14ac:dyDescent="0.25">
      <c r="A3170" s="57" t="s">
        <v>302</v>
      </c>
      <c r="B3170" s="57" t="s">
        <v>302</v>
      </c>
      <c r="C3170" s="9">
        <v>41652</v>
      </c>
      <c r="D3170" s="9"/>
      <c r="E3170" s="9"/>
      <c r="F3170" s="10" t="s">
        <v>119</v>
      </c>
      <c r="BA3170">
        <v>90.75</v>
      </c>
    </row>
    <row r="3171" spans="1:64" x14ac:dyDescent="0.25">
      <c r="A3171" s="57" t="s">
        <v>302</v>
      </c>
      <c r="B3171" s="57" t="s">
        <v>302</v>
      </c>
      <c r="C3171" s="9">
        <v>41653</v>
      </c>
      <c r="D3171" s="9"/>
      <c r="E3171" s="9"/>
      <c r="F3171" s="10" t="s">
        <v>119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F3171">
        <v>0</v>
      </c>
    </row>
    <row r="3172" spans="1:64" x14ac:dyDescent="0.25">
      <c r="A3172" s="57" t="s">
        <v>302</v>
      </c>
      <c r="B3172" s="57" t="s">
        <v>302</v>
      </c>
      <c r="C3172" s="9">
        <v>41660</v>
      </c>
      <c r="D3172" s="9"/>
      <c r="E3172" s="9"/>
      <c r="F3172" s="10" t="s">
        <v>119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64" x14ac:dyDescent="0.25">
      <c r="A3173" s="57" t="s">
        <v>302</v>
      </c>
      <c r="B3173" s="57" t="s">
        <v>302</v>
      </c>
      <c r="C3173" s="9">
        <v>41662</v>
      </c>
      <c r="D3173" s="9"/>
      <c r="E3173" s="9"/>
      <c r="F3173" s="10" t="s">
        <v>119</v>
      </c>
      <c r="AF3173">
        <v>0</v>
      </c>
      <c r="BA3173">
        <v>93</v>
      </c>
    </row>
    <row r="3174" spans="1:64" x14ac:dyDescent="0.25">
      <c r="A3174" s="57" t="s">
        <v>302</v>
      </c>
      <c r="B3174" s="57" t="s">
        <v>302</v>
      </c>
      <c r="C3174" s="9">
        <v>41664</v>
      </c>
      <c r="D3174" s="9"/>
      <c r="E3174" s="9"/>
      <c r="F3174" s="10" t="s">
        <v>119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50</v>
      </c>
      <c r="BE3174">
        <v>297.78321952204601</v>
      </c>
      <c r="BJ3174">
        <v>820.25531414114505</v>
      </c>
    </row>
    <row r="3175" spans="1:64" x14ac:dyDescent="0.25">
      <c r="A3175" s="57" t="s">
        <v>302</v>
      </c>
      <c r="B3175" s="57" t="s">
        <v>302</v>
      </c>
      <c r="C3175" s="9">
        <v>41667</v>
      </c>
      <c r="D3175" s="9"/>
      <c r="E3175" s="9"/>
      <c r="F3175" s="10" t="s">
        <v>119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64" x14ac:dyDescent="0.25">
      <c r="A3176" s="34" t="s">
        <v>302</v>
      </c>
      <c r="B3176" s="34" t="s">
        <v>302</v>
      </c>
      <c r="F3176" s="10" t="s">
        <v>119</v>
      </c>
    </row>
    <row r="3177" spans="1:64" x14ac:dyDescent="0.25">
      <c r="A3177" s="34" t="s">
        <v>303</v>
      </c>
      <c r="B3177" s="34" t="s">
        <v>303</v>
      </c>
      <c r="C3177" s="1">
        <v>41369</v>
      </c>
      <c r="F3177" s="38" t="s">
        <v>119</v>
      </c>
    </row>
    <row r="3178" spans="1:64" x14ac:dyDescent="0.25">
      <c r="A3178" s="34" t="s">
        <v>303</v>
      </c>
      <c r="B3178" s="34" t="s">
        <v>303</v>
      </c>
      <c r="C3178" s="1">
        <v>41380</v>
      </c>
      <c r="F3178" s="38" t="s">
        <v>119</v>
      </c>
    </row>
    <row r="3179" spans="1:64" x14ac:dyDescent="0.25">
      <c r="A3179" s="57" t="s">
        <v>303</v>
      </c>
      <c r="B3179" s="57" t="s">
        <v>303</v>
      </c>
      <c r="C3179" s="9">
        <v>41386</v>
      </c>
      <c r="D3179" s="9"/>
      <c r="E3179" s="9"/>
      <c r="F3179" s="10" t="s">
        <v>119</v>
      </c>
      <c r="AE3179">
        <v>3.9</v>
      </c>
      <c r="AL3179">
        <v>2.1</v>
      </c>
      <c r="BA3179">
        <v>17.5</v>
      </c>
      <c r="BL3179">
        <v>3.9</v>
      </c>
    </row>
    <row r="3180" spans="1:64" x14ac:dyDescent="0.25">
      <c r="A3180" s="57" t="s">
        <v>303</v>
      </c>
      <c r="B3180" s="57" t="s">
        <v>303</v>
      </c>
      <c r="C3180" s="9">
        <v>41387</v>
      </c>
      <c r="D3180" s="9"/>
      <c r="E3180" s="9"/>
      <c r="F3180" s="10" t="s">
        <v>119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64" x14ac:dyDescent="0.25">
      <c r="A3181" s="34" t="s">
        <v>303</v>
      </c>
      <c r="B3181" s="34" t="s">
        <v>303</v>
      </c>
      <c r="C3181" s="1">
        <v>41390</v>
      </c>
      <c r="F3181" s="38" t="s">
        <v>119</v>
      </c>
    </row>
    <row r="3182" spans="1:64" x14ac:dyDescent="0.25">
      <c r="A3182" s="57" t="s">
        <v>303</v>
      </c>
      <c r="B3182" s="57" t="s">
        <v>303</v>
      </c>
      <c r="C3182" s="9">
        <v>41394</v>
      </c>
      <c r="D3182" s="9"/>
      <c r="E3182" s="9"/>
      <c r="F3182" s="10" t="s">
        <v>119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64" x14ac:dyDescent="0.25">
      <c r="A3183" s="57" t="s">
        <v>303</v>
      </c>
      <c r="B3183" s="57" t="s">
        <v>303</v>
      </c>
      <c r="C3183" s="9">
        <v>41396</v>
      </c>
      <c r="D3183" s="9"/>
      <c r="E3183" s="9"/>
      <c r="F3183" s="10" t="s">
        <v>119</v>
      </c>
      <c r="AE3183">
        <v>5</v>
      </c>
      <c r="AL3183">
        <v>3.85</v>
      </c>
      <c r="BA3183">
        <v>22.25</v>
      </c>
      <c r="BL3183">
        <v>5</v>
      </c>
    </row>
    <row r="3184" spans="1:64" x14ac:dyDescent="0.25">
      <c r="A3184" s="57" t="s">
        <v>303</v>
      </c>
      <c r="B3184" s="57" t="s">
        <v>303</v>
      </c>
      <c r="C3184" s="9">
        <v>41397</v>
      </c>
      <c r="D3184" s="9"/>
      <c r="E3184" s="9"/>
      <c r="F3184" s="10" t="s">
        <v>119</v>
      </c>
      <c r="AF3184">
        <v>0.20034810498982</v>
      </c>
    </row>
    <row r="3185" spans="1:64" x14ac:dyDescent="0.25">
      <c r="A3185" s="34" t="s">
        <v>303</v>
      </c>
      <c r="B3185" s="34" t="s">
        <v>303</v>
      </c>
      <c r="C3185" s="1">
        <v>41399</v>
      </c>
      <c r="F3185" s="38" t="s">
        <v>119</v>
      </c>
    </row>
    <row r="3186" spans="1:64" x14ac:dyDescent="0.25">
      <c r="A3186" s="57" t="s">
        <v>303</v>
      </c>
      <c r="B3186" s="57" t="s">
        <v>303</v>
      </c>
      <c r="C3186" s="9">
        <v>41408</v>
      </c>
      <c r="D3186" s="9"/>
      <c r="E3186" s="9"/>
      <c r="F3186" s="10" t="s">
        <v>119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64" x14ac:dyDescent="0.25">
      <c r="A3187" s="57" t="s">
        <v>303</v>
      </c>
      <c r="B3187" s="57" t="s">
        <v>303</v>
      </c>
      <c r="C3187" s="9">
        <v>41410</v>
      </c>
      <c r="D3187" s="9"/>
      <c r="E3187" s="9"/>
      <c r="F3187" s="10" t="s">
        <v>119</v>
      </c>
      <c r="AE3187">
        <v>6.35</v>
      </c>
      <c r="AL3187">
        <v>5.05</v>
      </c>
      <c r="BA3187">
        <v>24.25</v>
      </c>
      <c r="BL3187">
        <v>6.35</v>
      </c>
    </row>
    <row r="3188" spans="1:64" x14ac:dyDescent="0.25">
      <c r="A3188" s="34" t="s">
        <v>303</v>
      </c>
      <c r="B3188" s="34" t="s">
        <v>303</v>
      </c>
      <c r="C3188" s="1">
        <v>41413</v>
      </c>
      <c r="F3188" s="38" t="s">
        <v>119</v>
      </c>
    </row>
    <row r="3189" spans="1:64" x14ac:dyDescent="0.25">
      <c r="A3189" s="57" t="s">
        <v>303</v>
      </c>
      <c r="B3189" s="57" t="s">
        <v>303</v>
      </c>
      <c r="C3189" s="9">
        <v>41423</v>
      </c>
      <c r="D3189" s="9"/>
      <c r="E3189" s="9"/>
      <c r="F3189" s="10" t="s">
        <v>119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  <c r="BL3189">
        <v>7.2</v>
      </c>
    </row>
    <row r="3190" spans="1:64" x14ac:dyDescent="0.25">
      <c r="A3190" s="57" t="s">
        <v>303</v>
      </c>
      <c r="B3190" s="57" t="s">
        <v>303</v>
      </c>
      <c r="C3190" s="9">
        <v>41425</v>
      </c>
      <c r="D3190" s="9"/>
      <c r="E3190" s="9"/>
      <c r="F3190" s="10" t="s">
        <v>119</v>
      </c>
      <c r="AF3190">
        <v>0.71376127790974697</v>
      </c>
      <c r="BA3190">
        <v>24.5</v>
      </c>
    </row>
    <row r="3191" spans="1:64" x14ac:dyDescent="0.25">
      <c r="A3191" s="34" t="s">
        <v>303</v>
      </c>
      <c r="B3191" s="34" t="s">
        <v>303</v>
      </c>
      <c r="C3191" s="1">
        <v>41426</v>
      </c>
      <c r="F3191" s="38" t="s">
        <v>119</v>
      </c>
    </row>
    <row r="3192" spans="1:64" x14ac:dyDescent="0.25">
      <c r="A3192" s="57" t="s">
        <v>303</v>
      </c>
      <c r="B3192" s="57" t="s">
        <v>303</v>
      </c>
      <c r="C3192" s="9">
        <v>41436</v>
      </c>
      <c r="D3192" s="9"/>
      <c r="E3192" s="9"/>
      <c r="F3192" s="10" t="s">
        <v>119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64" x14ac:dyDescent="0.25">
      <c r="A3193" s="57" t="s">
        <v>303</v>
      </c>
      <c r="B3193" s="57" t="s">
        <v>303</v>
      </c>
      <c r="C3193" s="9">
        <v>41438</v>
      </c>
      <c r="D3193" s="9"/>
      <c r="E3193" s="9"/>
      <c r="F3193" s="10" t="s">
        <v>119</v>
      </c>
      <c r="AE3193">
        <v>8.15</v>
      </c>
      <c r="AF3193">
        <v>0.76449582783405201</v>
      </c>
      <c r="AL3193">
        <v>7.1</v>
      </c>
      <c r="BA3193">
        <v>25.25</v>
      </c>
      <c r="BL3193">
        <v>8.15</v>
      </c>
    </row>
    <row r="3194" spans="1:64" x14ac:dyDescent="0.25">
      <c r="A3194" s="34" t="s">
        <v>303</v>
      </c>
      <c r="B3194" s="34" t="s">
        <v>303</v>
      </c>
      <c r="C3194" s="1">
        <v>41448</v>
      </c>
      <c r="F3194" s="38" t="s">
        <v>119</v>
      </c>
    </row>
    <row r="3195" spans="1:64" x14ac:dyDescent="0.25">
      <c r="A3195" s="57" t="s">
        <v>303</v>
      </c>
      <c r="B3195" s="57" t="s">
        <v>303</v>
      </c>
      <c r="C3195" s="9">
        <v>41450</v>
      </c>
      <c r="D3195" s="9"/>
      <c r="E3195" s="9"/>
      <c r="F3195" s="10" t="s">
        <v>119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  <c r="BL3195">
        <v>8.6999999999999993</v>
      </c>
    </row>
    <row r="3196" spans="1:64" x14ac:dyDescent="0.25">
      <c r="A3196" s="57" t="s">
        <v>303</v>
      </c>
      <c r="B3196" s="57" t="s">
        <v>303</v>
      </c>
      <c r="C3196" s="9">
        <v>41457</v>
      </c>
      <c r="D3196" s="9"/>
      <c r="E3196" s="9"/>
      <c r="F3196" s="10" t="s">
        <v>119</v>
      </c>
      <c r="BA3196">
        <v>26.5</v>
      </c>
    </row>
    <row r="3197" spans="1:64" x14ac:dyDescent="0.25">
      <c r="A3197" s="57" t="s">
        <v>303</v>
      </c>
      <c r="B3197" s="57" t="s">
        <v>303</v>
      </c>
      <c r="C3197" s="9">
        <v>41459</v>
      </c>
      <c r="D3197" s="9"/>
      <c r="E3197" s="9"/>
      <c r="F3197" s="10" t="s">
        <v>119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v>1.7495975E-2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64" x14ac:dyDescent="0.25">
      <c r="A3198" s="57" t="s">
        <v>303</v>
      </c>
      <c r="B3198" s="57" t="s">
        <v>303</v>
      </c>
      <c r="C3198" s="9">
        <v>41465</v>
      </c>
      <c r="D3198" s="9"/>
      <c r="E3198" s="9"/>
      <c r="F3198" s="10" t="s">
        <v>119</v>
      </c>
      <c r="AE3198">
        <v>9.15</v>
      </c>
      <c r="AL3198">
        <v>8.1</v>
      </c>
      <c r="BA3198">
        <v>27.25</v>
      </c>
      <c r="BL3198">
        <v>9.15</v>
      </c>
    </row>
    <row r="3199" spans="1:64" x14ac:dyDescent="0.25">
      <c r="A3199" s="57" t="s">
        <v>303</v>
      </c>
      <c r="B3199" s="57" t="s">
        <v>303</v>
      </c>
      <c r="C3199" s="9">
        <v>41466</v>
      </c>
      <c r="D3199" s="9"/>
      <c r="E3199" s="9"/>
      <c r="F3199" s="10" t="s">
        <v>119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64" x14ac:dyDescent="0.25">
      <c r="A3200" s="34" t="s">
        <v>303</v>
      </c>
      <c r="B3200" s="34" t="s">
        <v>303</v>
      </c>
      <c r="C3200" s="1">
        <v>41471</v>
      </c>
      <c r="F3200" s="38" t="s">
        <v>119</v>
      </c>
    </row>
    <row r="3201" spans="1:64" x14ac:dyDescent="0.25">
      <c r="A3201" s="57" t="s">
        <v>303</v>
      </c>
      <c r="B3201" s="57" t="s">
        <v>303</v>
      </c>
      <c r="C3201" s="9">
        <v>41481</v>
      </c>
      <c r="D3201" s="9"/>
      <c r="E3201" s="9"/>
      <c r="F3201" s="10" t="s">
        <v>119</v>
      </c>
      <c r="BA3201">
        <v>30</v>
      </c>
    </row>
    <row r="3202" spans="1:64" x14ac:dyDescent="0.25">
      <c r="A3202" s="57" t="s">
        <v>303</v>
      </c>
      <c r="B3202" s="57" t="s">
        <v>303</v>
      </c>
      <c r="C3202" s="9">
        <v>41484</v>
      </c>
      <c r="D3202" s="9"/>
      <c r="E3202" s="9"/>
      <c r="F3202" s="10" t="s">
        <v>119</v>
      </c>
      <c r="AE3202">
        <v>10</v>
      </c>
      <c r="AF3202">
        <v>0.97341501800613905</v>
      </c>
      <c r="AL3202">
        <v>8.75</v>
      </c>
      <c r="BL3202">
        <v>10</v>
      </c>
    </row>
    <row r="3203" spans="1:64" x14ac:dyDescent="0.25">
      <c r="A3203" s="57" t="s">
        <v>303</v>
      </c>
      <c r="B3203" s="57" t="s">
        <v>303</v>
      </c>
      <c r="C3203" s="9">
        <v>41485</v>
      </c>
      <c r="D3203" s="9"/>
      <c r="E3203" s="9"/>
      <c r="F3203" s="10" t="s">
        <v>119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64" x14ac:dyDescent="0.25">
      <c r="A3204" s="34" t="s">
        <v>303</v>
      </c>
      <c r="B3204" s="34" t="s">
        <v>303</v>
      </c>
      <c r="C3204" s="1">
        <v>41490</v>
      </c>
      <c r="F3204" s="38" t="s">
        <v>119</v>
      </c>
    </row>
    <row r="3205" spans="1:64" x14ac:dyDescent="0.25">
      <c r="A3205" s="57" t="s">
        <v>303</v>
      </c>
      <c r="B3205" s="57" t="s">
        <v>303</v>
      </c>
      <c r="C3205" s="9">
        <v>41495</v>
      </c>
      <c r="D3205" s="9"/>
      <c r="E3205" s="9"/>
      <c r="F3205" s="10" t="s">
        <v>119</v>
      </c>
      <c r="BA3205">
        <v>31</v>
      </c>
    </row>
    <row r="3206" spans="1:64" x14ac:dyDescent="0.25">
      <c r="A3206" s="57" t="s">
        <v>303</v>
      </c>
      <c r="B3206" s="57" t="s">
        <v>303</v>
      </c>
      <c r="C3206" s="9">
        <v>41500</v>
      </c>
      <c r="D3206" s="9"/>
      <c r="E3206" s="9"/>
      <c r="F3206" s="10" t="s">
        <v>119</v>
      </c>
      <c r="AE3206">
        <v>10.75</v>
      </c>
      <c r="AL3206">
        <v>9.6999999999999993</v>
      </c>
      <c r="BL3206">
        <v>10.75</v>
      </c>
    </row>
    <row r="3207" spans="1:64" x14ac:dyDescent="0.25">
      <c r="A3207" s="34" t="s">
        <v>303</v>
      </c>
      <c r="B3207" s="34" t="s">
        <v>303</v>
      </c>
      <c r="C3207" s="1">
        <v>41507</v>
      </c>
      <c r="F3207" s="38" t="s">
        <v>119</v>
      </c>
    </row>
    <row r="3208" spans="1:64" x14ac:dyDescent="0.25">
      <c r="A3208" s="57" t="s">
        <v>303</v>
      </c>
      <c r="B3208" s="57" t="s">
        <v>303</v>
      </c>
      <c r="C3208" s="9">
        <v>41515</v>
      </c>
      <c r="D3208" s="9"/>
      <c r="E3208" s="9"/>
      <c r="F3208" s="10" t="s">
        <v>119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64" x14ac:dyDescent="0.25">
      <c r="A3209" s="57" t="s">
        <v>303</v>
      </c>
      <c r="B3209" s="57" t="s">
        <v>303</v>
      </c>
      <c r="C3209" s="9">
        <v>41516</v>
      </c>
      <c r="D3209" s="9"/>
      <c r="E3209" s="9"/>
      <c r="F3209" s="10" t="s">
        <v>119</v>
      </c>
      <c r="AE3209">
        <v>11.75</v>
      </c>
      <c r="AF3209">
        <v>0.94213357872731796</v>
      </c>
      <c r="AL3209">
        <v>10.55</v>
      </c>
      <c r="BL3209">
        <v>11.75</v>
      </c>
    </row>
    <row r="3210" spans="1:64" x14ac:dyDescent="0.25">
      <c r="A3210" s="57" t="s">
        <v>303</v>
      </c>
      <c r="B3210" s="57" t="s">
        <v>303</v>
      </c>
      <c r="C3210" s="9">
        <v>41520</v>
      </c>
      <c r="D3210" s="9"/>
      <c r="E3210" s="9"/>
      <c r="F3210" s="10" t="s">
        <v>119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v>2.2531890999999998E-2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64" x14ac:dyDescent="0.25">
      <c r="A3211" s="34" t="s">
        <v>303</v>
      </c>
      <c r="B3211" s="34" t="s">
        <v>303</v>
      </c>
      <c r="C3211" s="1">
        <v>41525</v>
      </c>
      <c r="F3211" s="38" t="s">
        <v>119</v>
      </c>
    </row>
    <row r="3212" spans="1:64" x14ac:dyDescent="0.25">
      <c r="A3212" s="57" t="s">
        <v>303</v>
      </c>
      <c r="B3212" s="57" t="s">
        <v>303</v>
      </c>
      <c r="C3212" s="9">
        <v>41526</v>
      </c>
      <c r="D3212" s="9"/>
      <c r="E3212" s="9"/>
      <c r="F3212" s="10" t="s">
        <v>119</v>
      </c>
      <c r="AE3212">
        <v>12.15</v>
      </c>
      <c r="AL3212">
        <v>11.1</v>
      </c>
      <c r="BL3212">
        <v>12.15</v>
      </c>
    </row>
    <row r="3213" spans="1:64" x14ac:dyDescent="0.25">
      <c r="A3213" s="57" t="s">
        <v>303</v>
      </c>
      <c r="B3213" s="57" t="s">
        <v>303</v>
      </c>
      <c r="C3213" s="9">
        <v>41527</v>
      </c>
      <c r="D3213" s="9"/>
      <c r="E3213" s="9"/>
      <c r="F3213" s="10" t="s">
        <v>119</v>
      </c>
      <c r="AF3213">
        <v>0.98686350261228095</v>
      </c>
    </row>
    <row r="3214" spans="1:64" x14ac:dyDescent="0.25">
      <c r="A3214" s="57" t="s">
        <v>303</v>
      </c>
      <c r="B3214" s="57" t="s">
        <v>303</v>
      </c>
      <c r="C3214" s="9">
        <v>41530</v>
      </c>
      <c r="D3214" s="9"/>
      <c r="E3214" s="9"/>
      <c r="F3214" s="10" t="s">
        <v>119</v>
      </c>
      <c r="BA3214">
        <v>32</v>
      </c>
    </row>
    <row r="3215" spans="1:64" x14ac:dyDescent="0.25">
      <c r="A3215" s="57" t="s">
        <v>303</v>
      </c>
      <c r="B3215" s="57" t="s">
        <v>303</v>
      </c>
      <c r="C3215" s="9">
        <v>41533</v>
      </c>
      <c r="D3215" s="9"/>
      <c r="E3215" s="9"/>
      <c r="F3215" s="10" t="s">
        <v>119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64" x14ac:dyDescent="0.25">
      <c r="A3216" s="34" t="s">
        <v>303</v>
      </c>
      <c r="B3216" s="34" t="s">
        <v>303</v>
      </c>
      <c r="C3216" s="1">
        <v>41540</v>
      </c>
      <c r="F3216" s="38" t="s">
        <v>119</v>
      </c>
    </row>
    <row r="3217" spans="1:64" x14ac:dyDescent="0.25">
      <c r="A3217" s="57" t="s">
        <v>303</v>
      </c>
      <c r="B3217" s="57" t="s">
        <v>303</v>
      </c>
      <c r="C3217" s="9">
        <v>41542</v>
      </c>
      <c r="D3217" s="9"/>
      <c r="E3217" s="9"/>
      <c r="F3217" s="10" t="s">
        <v>119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64" x14ac:dyDescent="0.25">
      <c r="A3218" s="57" t="s">
        <v>303</v>
      </c>
      <c r="B3218" s="57" t="s">
        <v>303</v>
      </c>
      <c r="C3218" s="9">
        <v>41544</v>
      </c>
      <c r="D3218" s="9"/>
      <c r="E3218" s="9"/>
      <c r="F3218" s="10" t="s">
        <v>119</v>
      </c>
      <c r="AE3218">
        <v>13.25</v>
      </c>
      <c r="AL3218">
        <v>12.15</v>
      </c>
      <c r="BL3218">
        <v>13.25</v>
      </c>
    </row>
    <row r="3219" spans="1:64" x14ac:dyDescent="0.25">
      <c r="A3219" s="57" t="s">
        <v>303</v>
      </c>
      <c r="B3219" s="57" t="s">
        <v>303</v>
      </c>
      <c r="C3219" s="9">
        <v>41548</v>
      </c>
      <c r="D3219" s="9"/>
      <c r="E3219" s="9"/>
      <c r="F3219" s="10" t="s">
        <v>119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64" x14ac:dyDescent="0.25">
      <c r="A3220" s="34" t="s">
        <v>303</v>
      </c>
      <c r="B3220" s="34" t="s">
        <v>303</v>
      </c>
      <c r="C3220" s="1">
        <v>41554</v>
      </c>
      <c r="F3220" s="38" t="s">
        <v>119</v>
      </c>
    </row>
    <row r="3221" spans="1:64" x14ac:dyDescent="0.25">
      <c r="A3221" s="57" t="s">
        <v>303</v>
      </c>
      <c r="B3221" s="57" t="s">
        <v>303</v>
      </c>
      <c r="C3221" s="9">
        <v>41555</v>
      </c>
      <c r="D3221" s="9"/>
      <c r="E3221" s="9"/>
      <c r="F3221" s="10" t="s">
        <v>119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64" x14ac:dyDescent="0.25">
      <c r="A3222" s="57" t="s">
        <v>303</v>
      </c>
      <c r="B3222" s="57" t="s">
        <v>303</v>
      </c>
      <c r="C3222" s="9">
        <v>41558</v>
      </c>
      <c r="D3222" s="9"/>
      <c r="E3222" s="9"/>
      <c r="F3222" s="10" t="s">
        <v>119</v>
      </c>
      <c r="AE3222">
        <v>14.35</v>
      </c>
      <c r="AL3222">
        <v>13.2</v>
      </c>
      <c r="BA3222">
        <v>37.25</v>
      </c>
      <c r="BL3222">
        <v>14.35</v>
      </c>
    </row>
    <row r="3223" spans="1:64" x14ac:dyDescent="0.25">
      <c r="A3223" s="57" t="s">
        <v>303</v>
      </c>
      <c r="B3223" s="57" t="s">
        <v>303</v>
      </c>
      <c r="C3223" s="9">
        <v>41562</v>
      </c>
      <c r="D3223" s="9"/>
      <c r="E3223" s="9"/>
      <c r="F3223" s="10" t="s">
        <v>119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64" x14ac:dyDescent="0.25">
      <c r="A3224" s="57" t="s">
        <v>303</v>
      </c>
      <c r="B3224" s="57" t="s">
        <v>303</v>
      </c>
      <c r="C3224" s="9">
        <v>41563</v>
      </c>
      <c r="D3224" s="9"/>
      <c r="E3224" s="9"/>
      <c r="F3224" s="10" t="s">
        <v>119</v>
      </c>
      <c r="AF3224">
        <v>0.97410706721021501</v>
      </c>
    </row>
    <row r="3225" spans="1:64" x14ac:dyDescent="0.25">
      <c r="A3225" s="34" t="s">
        <v>303</v>
      </c>
      <c r="B3225" s="34" t="s">
        <v>303</v>
      </c>
      <c r="C3225" s="1">
        <v>41567</v>
      </c>
      <c r="F3225" s="38" t="s">
        <v>119</v>
      </c>
    </row>
    <row r="3226" spans="1:64" x14ac:dyDescent="0.25">
      <c r="A3226" s="57" t="s">
        <v>303</v>
      </c>
      <c r="B3226" s="57" t="s">
        <v>303</v>
      </c>
      <c r="C3226" s="9">
        <v>41569</v>
      </c>
      <c r="D3226" s="9"/>
      <c r="E3226" s="9"/>
      <c r="F3226" s="10" t="s">
        <v>119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v>2.0434376000000001E-2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64" x14ac:dyDescent="0.25">
      <c r="A3227" s="57" t="s">
        <v>303</v>
      </c>
      <c r="B3227" s="57" t="s">
        <v>303</v>
      </c>
      <c r="C3227" s="9">
        <v>41570</v>
      </c>
      <c r="D3227" s="9"/>
      <c r="E3227" s="9"/>
      <c r="F3227" s="10" t="s">
        <v>119</v>
      </c>
      <c r="AE3227">
        <v>14.4</v>
      </c>
      <c r="AL3227">
        <v>13.6</v>
      </c>
      <c r="BL3227">
        <v>14.4</v>
      </c>
    </row>
    <row r="3228" spans="1:64" x14ac:dyDescent="0.25">
      <c r="A3228" s="57" t="s">
        <v>303</v>
      </c>
      <c r="B3228" s="57" t="s">
        <v>303</v>
      </c>
      <c r="C3228" s="9">
        <v>41576</v>
      </c>
      <c r="D3228" s="9"/>
      <c r="E3228" s="9"/>
      <c r="F3228" s="10" t="s">
        <v>119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  <c r="BL3228">
        <v>14.4</v>
      </c>
    </row>
    <row r="3229" spans="1:64" x14ac:dyDescent="0.25">
      <c r="A3229" s="34" t="s">
        <v>303</v>
      </c>
      <c r="B3229" s="34" t="s">
        <v>303</v>
      </c>
      <c r="C3229" s="1">
        <v>41577</v>
      </c>
      <c r="F3229" s="38" t="s">
        <v>119</v>
      </c>
    </row>
    <row r="3230" spans="1:64" x14ac:dyDescent="0.25">
      <c r="A3230" s="57" t="s">
        <v>303</v>
      </c>
      <c r="B3230" s="57" t="s">
        <v>303</v>
      </c>
      <c r="C3230" s="9">
        <v>41582</v>
      </c>
      <c r="D3230" s="9"/>
      <c r="E3230" s="9"/>
      <c r="F3230" s="10" t="s">
        <v>119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v>1.8410592E-2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64" x14ac:dyDescent="0.25">
      <c r="A3231" s="57" t="s">
        <v>303</v>
      </c>
      <c r="B3231" s="57" t="s">
        <v>303</v>
      </c>
      <c r="C3231" s="9">
        <v>41583</v>
      </c>
      <c r="D3231" s="9"/>
      <c r="E3231" s="9"/>
      <c r="F3231" s="10" t="s">
        <v>119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64" x14ac:dyDescent="0.25">
      <c r="A3232" s="57" t="s">
        <v>303</v>
      </c>
      <c r="B3232" s="57" t="s">
        <v>303</v>
      </c>
      <c r="C3232" s="9">
        <v>41586</v>
      </c>
      <c r="D3232" s="9"/>
      <c r="E3232" s="9"/>
      <c r="F3232" s="10" t="s">
        <v>119</v>
      </c>
      <c r="AF3232">
        <v>0.96851917268705801</v>
      </c>
      <c r="BA3232">
        <v>59.25</v>
      </c>
    </row>
    <row r="3233" spans="1:63" x14ac:dyDescent="0.25">
      <c r="A3233" s="57" t="s">
        <v>303</v>
      </c>
      <c r="B3233" s="57" t="s">
        <v>303</v>
      </c>
      <c r="C3233" s="9">
        <v>41590</v>
      </c>
      <c r="D3233" s="9"/>
      <c r="E3233" s="9"/>
      <c r="F3233" s="10" t="s">
        <v>119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25">
      <c r="A3234" s="57" t="s">
        <v>303</v>
      </c>
      <c r="B3234" s="57" t="s">
        <v>303</v>
      </c>
      <c r="C3234" s="9">
        <v>41596</v>
      </c>
      <c r="D3234" s="9"/>
      <c r="E3234" s="9"/>
      <c r="F3234" s="10" t="s">
        <v>119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v>1.6816396000000001E-2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25">
      <c r="A3235" s="57" t="s">
        <v>303</v>
      </c>
      <c r="B3235" s="57" t="s">
        <v>303</v>
      </c>
      <c r="C3235" s="9">
        <v>41596</v>
      </c>
      <c r="D3235" s="9"/>
      <c r="E3235" s="9"/>
      <c r="F3235" s="10" t="s">
        <v>119</v>
      </c>
      <c r="AF3235">
        <v>0.96417049165882895</v>
      </c>
    </row>
    <row r="3236" spans="1:63" x14ac:dyDescent="0.25">
      <c r="A3236" s="57" t="s">
        <v>303</v>
      </c>
      <c r="B3236" s="57" t="s">
        <v>303</v>
      </c>
      <c r="C3236" s="9">
        <v>41597</v>
      </c>
      <c r="D3236" s="9"/>
      <c r="E3236" s="9"/>
      <c r="F3236" s="10" t="s">
        <v>119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25">
      <c r="A3237" s="57" t="s">
        <v>303</v>
      </c>
      <c r="B3237" s="57" t="s">
        <v>303</v>
      </c>
      <c r="C3237" s="9">
        <v>41599</v>
      </c>
      <c r="D3237" s="9"/>
      <c r="E3237" s="9"/>
      <c r="F3237" s="10" t="s">
        <v>119</v>
      </c>
      <c r="BA3237">
        <v>70.424999999999997</v>
      </c>
    </row>
    <row r="3238" spans="1:63" x14ac:dyDescent="0.25">
      <c r="A3238" s="57" t="s">
        <v>303</v>
      </c>
      <c r="B3238" s="57" t="s">
        <v>303</v>
      </c>
      <c r="C3238" s="9">
        <v>41604</v>
      </c>
      <c r="D3238" s="9"/>
      <c r="E3238" s="9"/>
      <c r="F3238" s="10" t="s">
        <v>119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25">
      <c r="A3239" s="57" t="s">
        <v>303</v>
      </c>
      <c r="B3239" s="57" t="s">
        <v>303</v>
      </c>
      <c r="C3239" s="9">
        <v>41607</v>
      </c>
      <c r="D3239" s="9"/>
      <c r="E3239" s="9"/>
      <c r="F3239" s="10" t="s">
        <v>119</v>
      </c>
      <c r="BA3239">
        <v>70.8</v>
      </c>
    </row>
    <row r="3240" spans="1:63" x14ac:dyDescent="0.25">
      <c r="A3240" s="57" t="s">
        <v>303</v>
      </c>
      <c r="B3240" s="57" t="s">
        <v>303</v>
      </c>
      <c r="C3240" s="9">
        <v>41610</v>
      </c>
      <c r="D3240" s="9"/>
      <c r="E3240" s="9"/>
      <c r="F3240" s="10" t="s">
        <v>119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v>1.4015384000000001E-2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25">
      <c r="A3241" s="57" t="s">
        <v>303</v>
      </c>
      <c r="B3241" s="57" t="s">
        <v>303</v>
      </c>
      <c r="C3241" s="9">
        <v>41611</v>
      </c>
      <c r="D3241" s="9"/>
      <c r="E3241" s="9"/>
      <c r="F3241" s="10" t="s">
        <v>119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25">
      <c r="A3242" s="57" t="s">
        <v>303</v>
      </c>
      <c r="B3242" s="57" t="s">
        <v>303</v>
      </c>
      <c r="C3242" s="9">
        <v>41613</v>
      </c>
      <c r="D3242" s="9"/>
      <c r="E3242" s="9"/>
      <c r="F3242" s="10" t="s">
        <v>119</v>
      </c>
      <c r="AF3242">
        <v>0.94900999890107895</v>
      </c>
    </row>
    <row r="3243" spans="1:63" x14ac:dyDescent="0.25">
      <c r="A3243" s="57" t="s">
        <v>303</v>
      </c>
      <c r="B3243" s="57" t="s">
        <v>303</v>
      </c>
      <c r="C3243" s="9">
        <v>41618</v>
      </c>
      <c r="D3243" s="9"/>
      <c r="E3243" s="9"/>
      <c r="F3243" s="10" t="s">
        <v>119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25">
      <c r="A3244" s="57" t="s">
        <v>303</v>
      </c>
      <c r="B3244" s="57" t="s">
        <v>303</v>
      </c>
      <c r="C3244" s="9">
        <v>41620</v>
      </c>
      <c r="D3244" s="9"/>
      <c r="E3244" s="9"/>
      <c r="F3244" s="10" t="s">
        <v>119</v>
      </c>
      <c r="BA3244">
        <v>81</v>
      </c>
    </row>
    <row r="3245" spans="1:63" x14ac:dyDescent="0.25">
      <c r="A3245" s="57" t="s">
        <v>303</v>
      </c>
      <c r="B3245" s="57" t="s">
        <v>303</v>
      </c>
      <c r="C3245" s="9">
        <v>41625</v>
      </c>
      <c r="D3245" s="9"/>
      <c r="E3245" s="9"/>
      <c r="F3245" s="10" t="s">
        <v>119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v>1.2537896999999999E-2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25">
      <c r="A3246" s="57" t="s">
        <v>303</v>
      </c>
      <c r="B3246" s="57" t="s">
        <v>303</v>
      </c>
      <c r="C3246" s="9">
        <v>41627</v>
      </c>
      <c r="D3246" s="9"/>
      <c r="E3246" s="9"/>
      <c r="F3246" s="10" t="s">
        <v>119</v>
      </c>
      <c r="BA3246">
        <v>83</v>
      </c>
    </row>
    <row r="3247" spans="1:63" x14ac:dyDescent="0.25">
      <c r="A3247" s="57" t="s">
        <v>303</v>
      </c>
      <c r="B3247" s="57" t="s">
        <v>303</v>
      </c>
      <c r="C3247" s="9">
        <v>41628</v>
      </c>
      <c r="D3247" s="9"/>
      <c r="E3247" s="9"/>
      <c r="F3247" s="10" t="s">
        <v>119</v>
      </c>
      <c r="AF3247">
        <v>0.80719004246637605</v>
      </c>
    </row>
    <row r="3248" spans="1:63" x14ac:dyDescent="0.25">
      <c r="A3248" s="57" t="s">
        <v>303</v>
      </c>
      <c r="B3248" s="57" t="s">
        <v>303</v>
      </c>
      <c r="C3248" s="9">
        <v>41632</v>
      </c>
      <c r="D3248" s="9"/>
      <c r="E3248" s="9"/>
      <c r="F3248" s="10" t="s">
        <v>119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64" x14ac:dyDescent="0.25">
      <c r="A3249" s="57" t="s">
        <v>303</v>
      </c>
      <c r="B3249" s="57" t="s">
        <v>303</v>
      </c>
      <c r="C3249" s="9">
        <v>41638</v>
      </c>
      <c r="D3249" s="9"/>
      <c r="E3249" s="9"/>
      <c r="F3249" s="10" t="s">
        <v>119</v>
      </c>
      <c r="BA3249">
        <v>87.5</v>
      </c>
    </row>
    <row r="3250" spans="1:64" x14ac:dyDescent="0.25">
      <c r="A3250" s="57" t="s">
        <v>303</v>
      </c>
      <c r="B3250" s="57" t="s">
        <v>303</v>
      </c>
      <c r="C3250" s="9">
        <v>41639</v>
      </c>
      <c r="D3250" s="9"/>
      <c r="E3250" s="9"/>
      <c r="F3250" s="10" t="s">
        <v>119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64" x14ac:dyDescent="0.25">
      <c r="A3251" s="57" t="s">
        <v>303</v>
      </c>
      <c r="B3251" s="57" t="s">
        <v>303</v>
      </c>
      <c r="C3251" s="9">
        <v>41645</v>
      </c>
      <c r="D3251" s="9"/>
      <c r="E3251" s="9"/>
      <c r="F3251" s="10" t="s">
        <v>119</v>
      </c>
      <c r="AF3251">
        <v>1.80002454505984E-2</v>
      </c>
      <c r="BA3251">
        <v>91</v>
      </c>
    </row>
    <row r="3252" spans="1:64" x14ac:dyDescent="0.25">
      <c r="A3252" s="57" t="s">
        <v>303</v>
      </c>
      <c r="B3252" s="57" t="s">
        <v>303</v>
      </c>
      <c r="C3252" s="9">
        <v>41646</v>
      </c>
      <c r="D3252" s="9"/>
      <c r="E3252" s="9"/>
      <c r="F3252" s="10" t="s">
        <v>119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64" x14ac:dyDescent="0.25">
      <c r="A3253" s="57" t="s">
        <v>303</v>
      </c>
      <c r="B3253" s="57" t="s">
        <v>303</v>
      </c>
      <c r="C3253" s="9">
        <v>41652</v>
      </c>
      <c r="D3253" s="9"/>
      <c r="E3253" s="9"/>
      <c r="F3253" s="10" t="s">
        <v>119</v>
      </c>
      <c r="BA3253">
        <v>92</v>
      </c>
    </row>
    <row r="3254" spans="1:64" x14ac:dyDescent="0.25">
      <c r="A3254" s="57" t="s">
        <v>303</v>
      </c>
      <c r="B3254" s="57" t="s">
        <v>303</v>
      </c>
      <c r="C3254" s="9">
        <v>41653</v>
      </c>
      <c r="D3254" s="9"/>
      <c r="E3254" s="9"/>
      <c r="F3254" s="10" t="s">
        <v>119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F3254">
        <v>0</v>
      </c>
    </row>
    <row r="3255" spans="1:64" x14ac:dyDescent="0.25">
      <c r="A3255" s="57" t="s">
        <v>303</v>
      </c>
      <c r="B3255" s="57" t="s">
        <v>303</v>
      </c>
      <c r="C3255" s="9">
        <v>41660</v>
      </c>
      <c r="D3255" s="9"/>
      <c r="E3255" s="9"/>
      <c r="F3255" s="10" t="s">
        <v>119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64" x14ac:dyDescent="0.25">
      <c r="A3256" s="57" t="s">
        <v>303</v>
      </c>
      <c r="B3256" s="57" t="s">
        <v>303</v>
      </c>
      <c r="C3256" s="9">
        <v>41662</v>
      </c>
      <c r="D3256" s="9"/>
      <c r="E3256" s="9"/>
      <c r="F3256" s="10" t="s">
        <v>119</v>
      </c>
      <c r="BA3256">
        <v>93</v>
      </c>
    </row>
    <row r="3257" spans="1:64" x14ac:dyDescent="0.25">
      <c r="A3257" s="57" t="s">
        <v>303</v>
      </c>
      <c r="B3257" s="57" t="s">
        <v>303</v>
      </c>
      <c r="C3257" s="9">
        <v>41664</v>
      </c>
      <c r="D3257" s="9"/>
      <c r="E3257" s="9"/>
      <c r="F3257" s="10" t="s">
        <v>119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50</v>
      </c>
      <c r="BE3257">
        <v>264.98374463733899</v>
      </c>
      <c r="BJ3257">
        <v>734.85205635114403</v>
      </c>
    </row>
    <row r="3258" spans="1:64" x14ac:dyDescent="0.25">
      <c r="A3258" s="57" t="s">
        <v>303</v>
      </c>
      <c r="B3258" s="57" t="s">
        <v>303</v>
      </c>
      <c r="C3258" s="9">
        <v>41667</v>
      </c>
      <c r="D3258" s="9"/>
      <c r="E3258" s="9"/>
      <c r="F3258" s="10" t="s">
        <v>119</v>
      </c>
      <c r="H3258">
        <v>11.85</v>
      </c>
      <c r="I3258">
        <v>5.9249999999999997E-2</v>
      </c>
      <c r="Y3258" s="33"/>
    </row>
    <row r="3259" spans="1:64" x14ac:dyDescent="0.25">
      <c r="A3259" s="34" t="s">
        <v>303</v>
      </c>
      <c r="B3259" s="34" t="s">
        <v>303</v>
      </c>
      <c r="F3259" s="10" t="s">
        <v>119</v>
      </c>
    </row>
    <row r="3260" spans="1:64" x14ac:dyDescent="0.25">
      <c r="A3260" s="34" t="s">
        <v>304</v>
      </c>
      <c r="B3260" s="34" t="s">
        <v>304</v>
      </c>
      <c r="C3260" s="1">
        <v>41369</v>
      </c>
      <c r="F3260" s="38" t="s">
        <v>119</v>
      </c>
    </row>
    <row r="3261" spans="1:64" x14ac:dyDescent="0.25">
      <c r="A3261" s="34" t="s">
        <v>304</v>
      </c>
      <c r="B3261" s="34" t="s">
        <v>304</v>
      </c>
      <c r="C3261" s="1">
        <v>41380</v>
      </c>
      <c r="F3261" s="38" t="s">
        <v>119</v>
      </c>
    </row>
    <row r="3262" spans="1:64" x14ac:dyDescent="0.25">
      <c r="A3262" s="57" t="s">
        <v>304</v>
      </c>
      <c r="B3262" s="57" t="s">
        <v>304</v>
      </c>
      <c r="C3262" s="9">
        <v>41386</v>
      </c>
      <c r="D3262" s="9"/>
      <c r="E3262" s="9"/>
      <c r="F3262" s="10" t="s">
        <v>119</v>
      </c>
      <c r="AE3262">
        <v>3.9</v>
      </c>
      <c r="AL3262">
        <v>2</v>
      </c>
      <c r="BA3262">
        <v>15.75</v>
      </c>
      <c r="BL3262">
        <v>3.9</v>
      </c>
    </row>
    <row r="3263" spans="1:64" x14ac:dyDescent="0.25">
      <c r="A3263" s="57" t="s">
        <v>304</v>
      </c>
      <c r="B3263" s="57" t="s">
        <v>304</v>
      </c>
      <c r="C3263" s="9">
        <v>41387</v>
      </c>
      <c r="D3263" s="9"/>
      <c r="E3263" s="9"/>
      <c r="F3263" s="10" t="s">
        <v>119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64" x14ac:dyDescent="0.25">
      <c r="A3264" s="34" t="s">
        <v>304</v>
      </c>
      <c r="B3264" s="34" t="s">
        <v>304</v>
      </c>
      <c r="C3264" s="1">
        <v>41390</v>
      </c>
      <c r="F3264" s="38" t="s">
        <v>119</v>
      </c>
    </row>
    <row r="3265" spans="1:64" x14ac:dyDescent="0.25">
      <c r="A3265" s="57" t="s">
        <v>304</v>
      </c>
      <c r="B3265" s="57" t="s">
        <v>304</v>
      </c>
      <c r="C3265" s="9">
        <v>41394</v>
      </c>
      <c r="D3265" s="9"/>
      <c r="E3265" s="9"/>
      <c r="F3265" s="10" t="s">
        <v>119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64" x14ac:dyDescent="0.25">
      <c r="A3266" s="57" t="s">
        <v>304</v>
      </c>
      <c r="B3266" s="57" t="s">
        <v>304</v>
      </c>
      <c r="C3266" s="9">
        <v>41396</v>
      </c>
      <c r="D3266" s="9"/>
      <c r="E3266" s="9"/>
      <c r="F3266" s="10" t="s">
        <v>119</v>
      </c>
      <c r="AE3266">
        <v>4.95</v>
      </c>
      <c r="AL3266">
        <v>3.8</v>
      </c>
      <c r="BA3266">
        <v>21.75</v>
      </c>
      <c r="BL3266">
        <v>4.95</v>
      </c>
    </row>
    <row r="3267" spans="1:64" x14ac:dyDescent="0.25">
      <c r="A3267" s="57" t="s">
        <v>304</v>
      </c>
      <c r="B3267" s="57" t="s">
        <v>304</v>
      </c>
      <c r="C3267" s="9">
        <v>41397</v>
      </c>
      <c r="D3267" s="9"/>
      <c r="E3267" s="9"/>
      <c r="F3267" s="10" t="s">
        <v>119</v>
      </c>
      <c r="AF3267">
        <v>0.22411051883682101</v>
      </c>
    </row>
    <row r="3268" spans="1:64" x14ac:dyDescent="0.25">
      <c r="A3268" s="34" t="s">
        <v>304</v>
      </c>
      <c r="B3268" s="34" t="s">
        <v>304</v>
      </c>
      <c r="C3268" s="1">
        <v>41399</v>
      </c>
      <c r="F3268" s="38" t="s">
        <v>119</v>
      </c>
    </row>
    <row r="3269" spans="1:64" x14ac:dyDescent="0.25">
      <c r="A3269" s="57" t="s">
        <v>304</v>
      </c>
      <c r="B3269" s="57" t="s">
        <v>304</v>
      </c>
      <c r="C3269" s="9">
        <v>41408</v>
      </c>
      <c r="D3269" s="9"/>
      <c r="E3269" s="9"/>
      <c r="F3269" s="10" t="s">
        <v>119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F3269">
        <v>0.46861322112933401</v>
      </c>
    </row>
    <row r="3270" spans="1:64" x14ac:dyDescent="0.25">
      <c r="A3270" s="57" t="s">
        <v>304</v>
      </c>
      <c r="B3270" s="57" t="s">
        <v>304</v>
      </c>
      <c r="C3270" s="9">
        <v>41410</v>
      </c>
      <c r="D3270" s="9"/>
      <c r="E3270" s="9"/>
      <c r="F3270" s="10" t="s">
        <v>119</v>
      </c>
      <c r="AE3270">
        <v>5.95</v>
      </c>
      <c r="AL3270">
        <v>4.9000000000000004</v>
      </c>
      <c r="BA3270">
        <v>24</v>
      </c>
      <c r="BL3270">
        <v>5.95</v>
      </c>
    </row>
    <row r="3271" spans="1:64" x14ac:dyDescent="0.25">
      <c r="A3271" s="34" t="s">
        <v>304</v>
      </c>
      <c r="B3271" s="34" t="s">
        <v>304</v>
      </c>
      <c r="C3271" s="1">
        <v>41413</v>
      </c>
      <c r="F3271" s="38" t="s">
        <v>119</v>
      </c>
    </row>
    <row r="3272" spans="1:64" x14ac:dyDescent="0.25">
      <c r="A3272" s="57" t="s">
        <v>304</v>
      </c>
      <c r="B3272" s="57" t="s">
        <v>304</v>
      </c>
      <c r="C3272" s="9">
        <v>41423</v>
      </c>
      <c r="D3272" s="9"/>
      <c r="E3272" s="9"/>
      <c r="F3272" s="10" t="s">
        <v>119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  <c r="BL3272">
        <v>7</v>
      </c>
    </row>
    <row r="3273" spans="1:64" x14ac:dyDescent="0.25">
      <c r="A3273" s="57" t="s">
        <v>304</v>
      </c>
      <c r="B3273" s="57" t="s">
        <v>304</v>
      </c>
      <c r="C3273" s="9">
        <v>41425</v>
      </c>
      <c r="D3273" s="9"/>
      <c r="E3273" s="9"/>
      <c r="F3273" s="10" t="s">
        <v>119</v>
      </c>
      <c r="AF3273">
        <v>0.70510357668446499</v>
      </c>
      <c r="BA3273">
        <v>24.75</v>
      </c>
    </row>
    <row r="3274" spans="1:64" x14ac:dyDescent="0.25">
      <c r="A3274" s="34" t="s">
        <v>304</v>
      </c>
      <c r="B3274" s="34" t="s">
        <v>304</v>
      </c>
      <c r="C3274" s="1">
        <v>41426</v>
      </c>
      <c r="F3274" s="38" t="s">
        <v>119</v>
      </c>
    </row>
    <row r="3275" spans="1:64" x14ac:dyDescent="0.25">
      <c r="A3275" s="57" t="s">
        <v>304</v>
      </c>
      <c r="B3275" s="57" t="s">
        <v>304</v>
      </c>
      <c r="C3275" s="9">
        <v>41436</v>
      </c>
      <c r="D3275" s="9"/>
      <c r="E3275" s="9"/>
      <c r="F3275" s="10" t="s">
        <v>119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64" x14ac:dyDescent="0.25">
      <c r="A3276" s="57" t="s">
        <v>304</v>
      </c>
      <c r="B3276" s="57" t="s">
        <v>304</v>
      </c>
      <c r="C3276" s="9">
        <v>41438</v>
      </c>
      <c r="D3276" s="9"/>
      <c r="E3276" s="9"/>
      <c r="F3276" s="10" t="s">
        <v>119</v>
      </c>
      <c r="AE3276">
        <v>7.95</v>
      </c>
      <c r="AF3276">
        <v>0.774650813327591</v>
      </c>
      <c r="AL3276">
        <v>6.9</v>
      </c>
      <c r="BA3276">
        <v>25.25</v>
      </c>
      <c r="BL3276">
        <v>7.95</v>
      </c>
    </row>
    <row r="3277" spans="1:64" x14ac:dyDescent="0.25">
      <c r="A3277" s="34" t="s">
        <v>304</v>
      </c>
      <c r="B3277" s="34" t="s">
        <v>304</v>
      </c>
      <c r="C3277" s="1">
        <v>41448</v>
      </c>
      <c r="F3277" s="38" t="s">
        <v>119</v>
      </c>
    </row>
    <row r="3278" spans="1:64" x14ac:dyDescent="0.25">
      <c r="A3278" s="57" t="s">
        <v>304</v>
      </c>
      <c r="B3278" s="57" t="s">
        <v>304</v>
      </c>
      <c r="C3278" s="9">
        <v>41450</v>
      </c>
      <c r="D3278" s="9"/>
      <c r="E3278" s="9"/>
      <c r="F3278" s="10" t="s">
        <v>119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F3278">
        <v>0.94385341631775599</v>
      </c>
      <c r="AL3278">
        <v>7.1</v>
      </c>
      <c r="BL3278">
        <v>8.5500000000000007</v>
      </c>
    </row>
    <row r="3279" spans="1:64" x14ac:dyDescent="0.25">
      <c r="A3279" s="57" t="s">
        <v>304</v>
      </c>
      <c r="B3279" s="57" t="s">
        <v>304</v>
      </c>
      <c r="C3279" s="9">
        <v>41457</v>
      </c>
      <c r="D3279" s="9"/>
      <c r="E3279" s="9"/>
      <c r="F3279" s="10" t="s">
        <v>119</v>
      </c>
      <c r="BA3279">
        <v>27</v>
      </c>
    </row>
    <row r="3280" spans="1:64" x14ac:dyDescent="0.25">
      <c r="A3280" s="57" t="s">
        <v>304</v>
      </c>
      <c r="B3280" s="57" t="s">
        <v>304</v>
      </c>
      <c r="C3280" s="9">
        <v>41459</v>
      </c>
      <c r="D3280" s="9"/>
      <c r="E3280" s="9"/>
      <c r="F3280" s="10" t="s">
        <v>119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v>1.7649464E-2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64" x14ac:dyDescent="0.25">
      <c r="A3281" s="57" t="s">
        <v>304</v>
      </c>
      <c r="B3281" s="57" t="s">
        <v>304</v>
      </c>
      <c r="C3281" s="9">
        <v>41465</v>
      </c>
      <c r="D3281" s="9"/>
      <c r="E3281" s="9"/>
      <c r="F3281" s="10" t="s">
        <v>119</v>
      </c>
      <c r="AE3281">
        <v>9</v>
      </c>
      <c r="AL3281">
        <v>7.9</v>
      </c>
      <c r="BA3281">
        <v>27.5</v>
      </c>
      <c r="BL3281">
        <v>9</v>
      </c>
    </row>
    <row r="3282" spans="1:64" x14ac:dyDescent="0.25">
      <c r="A3282" s="57" t="s">
        <v>304</v>
      </c>
      <c r="B3282" s="57" t="s">
        <v>304</v>
      </c>
      <c r="C3282" s="9">
        <v>41466</v>
      </c>
      <c r="D3282" s="9"/>
      <c r="E3282" s="9"/>
      <c r="F3282" s="10" t="s">
        <v>119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F3282">
        <v>0.964076687328561</v>
      </c>
    </row>
    <row r="3283" spans="1:64" x14ac:dyDescent="0.25">
      <c r="A3283" s="34" t="s">
        <v>304</v>
      </c>
      <c r="B3283" s="34" t="s">
        <v>304</v>
      </c>
      <c r="C3283" s="1">
        <v>41471</v>
      </c>
      <c r="F3283" s="38" t="s">
        <v>119</v>
      </c>
    </row>
    <row r="3284" spans="1:64" x14ac:dyDescent="0.25">
      <c r="A3284" s="57" t="s">
        <v>304</v>
      </c>
      <c r="B3284" s="57" t="s">
        <v>304</v>
      </c>
      <c r="C3284" s="9">
        <v>41481</v>
      </c>
      <c r="D3284" s="9"/>
      <c r="E3284" s="9"/>
      <c r="F3284" s="10" t="s">
        <v>119</v>
      </c>
      <c r="BA3284">
        <v>30</v>
      </c>
    </row>
    <row r="3285" spans="1:64" x14ac:dyDescent="0.25">
      <c r="A3285" s="57" t="s">
        <v>304</v>
      </c>
      <c r="B3285" s="57" t="s">
        <v>304</v>
      </c>
      <c r="C3285" s="9">
        <v>41484</v>
      </c>
      <c r="D3285" s="9"/>
      <c r="E3285" s="9"/>
      <c r="F3285" s="10" t="s">
        <v>119</v>
      </c>
      <c r="AE3285">
        <v>9.9</v>
      </c>
      <c r="AF3285">
        <v>0.97984586789362804</v>
      </c>
      <c r="AL3285">
        <v>8.8000000000000007</v>
      </c>
      <c r="BL3285">
        <v>9.9</v>
      </c>
    </row>
    <row r="3286" spans="1:64" x14ac:dyDescent="0.25">
      <c r="A3286" s="57" t="s">
        <v>304</v>
      </c>
      <c r="B3286" s="57" t="s">
        <v>304</v>
      </c>
      <c r="C3286" s="9">
        <v>41485</v>
      </c>
      <c r="D3286" s="9"/>
      <c r="E3286" s="9"/>
      <c r="F3286" s="10" t="s">
        <v>119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64" x14ac:dyDescent="0.25">
      <c r="A3287" s="34" t="s">
        <v>304</v>
      </c>
      <c r="B3287" s="34" t="s">
        <v>304</v>
      </c>
      <c r="C3287" s="1">
        <v>41490</v>
      </c>
      <c r="F3287" s="38" t="s">
        <v>119</v>
      </c>
    </row>
    <row r="3288" spans="1:64" x14ac:dyDescent="0.25">
      <c r="A3288" s="57" t="s">
        <v>304</v>
      </c>
      <c r="B3288" s="57" t="s">
        <v>304</v>
      </c>
      <c r="C3288" s="9">
        <v>41495</v>
      </c>
      <c r="D3288" s="9"/>
      <c r="E3288" s="9"/>
      <c r="F3288" s="10" t="s">
        <v>119</v>
      </c>
      <c r="BA3288">
        <v>31</v>
      </c>
    </row>
    <row r="3289" spans="1:64" x14ac:dyDescent="0.25">
      <c r="A3289" s="57" t="s">
        <v>304</v>
      </c>
      <c r="B3289" s="57" t="s">
        <v>304</v>
      </c>
      <c r="C3289" s="9">
        <v>41500</v>
      </c>
      <c r="D3289" s="9"/>
      <c r="E3289" s="9"/>
      <c r="F3289" s="10" t="s">
        <v>119</v>
      </c>
      <c r="AE3289">
        <v>10.65</v>
      </c>
      <c r="AL3289">
        <v>9.35</v>
      </c>
      <c r="BL3289">
        <v>10.65</v>
      </c>
    </row>
    <row r="3290" spans="1:64" x14ac:dyDescent="0.25">
      <c r="A3290" s="34" t="s">
        <v>304</v>
      </c>
      <c r="B3290" s="34" t="s">
        <v>304</v>
      </c>
      <c r="C3290" s="1">
        <v>41507</v>
      </c>
      <c r="F3290" s="38" t="s">
        <v>119</v>
      </c>
    </row>
    <row r="3291" spans="1:64" x14ac:dyDescent="0.25">
      <c r="A3291" s="57" t="s">
        <v>304</v>
      </c>
      <c r="B3291" s="57" t="s">
        <v>304</v>
      </c>
      <c r="C3291" s="9">
        <v>41515</v>
      </c>
      <c r="D3291" s="9"/>
      <c r="E3291" s="9"/>
      <c r="F3291" s="10" t="s">
        <v>119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64" x14ac:dyDescent="0.25">
      <c r="A3292" s="57" t="s">
        <v>304</v>
      </c>
      <c r="B3292" s="57" t="s">
        <v>304</v>
      </c>
      <c r="C3292" s="9">
        <v>41516</v>
      </c>
      <c r="D3292" s="9"/>
      <c r="E3292" s="9"/>
      <c r="F3292" s="10" t="s">
        <v>119</v>
      </c>
      <c r="AE3292">
        <v>11.8</v>
      </c>
      <c r="AF3292">
        <v>0.94595099617835499</v>
      </c>
      <c r="AL3292">
        <v>10.4</v>
      </c>
      <c r="BL3292">
        <v>11.8</v>
      </c>
    </row>
    <row r="3293" spans="1:64" x14ac:dyDescent="0.25">
      <c r="A3293" s="57" t="s">
        <v>304</v>
      </c>
      <c r="B3293" s="57" t="s">
        <v>304</v>
      </c>
      <c r="C3293" s="9">
        <v>41520</v>
      </c>
      <c r="D3293" s="9"/>
      <c r="E3293" s="9"/>
      <c r="F3293" s="10" t="s">
        <v>119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v>2.2246548000000001E-2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64" x14ac:dyDescent="0.25">
      <c r="A3294" s="34" t="s">
        <v>304</v>
      </c>
      <c r="B3294" s="34" t="s">
        <v>304</v>
      </c>
      <c r="C3294" s="1">
        <v>41525</v>
      </c>
      <c r="F3294" s="38" t="s">
        <v>119</v>
      </c>
    </row>
    <row r="3295" spans="1:64" x14ac:dyDescent="0.25">
      <c r="A3295" s="57" t="s">
        <v>304</v>
      </c>
      <c r="B3295" s="57" t="s">
        <v>304</v>
      </c>
      <c r="C3295" s="9">
        <v>41526</v>
      </c>
      <c r="D3295" s="9"/>
      <c r="E3295" s="9"/>
      <c r="F3295" s="10" t="s">
        <v>119</v>
      </c>
      <c r="AE3295">
        <v>12.15</v>
      </c>
      <c r="AL3295">
        <v>10.9</v>
      </c>
      <c r="BL3295">
        <v>12.15</v>
      </c>
    </row>
    <row r="3296" spans="1:64" x14ac:dyDescent="0.25">
      <c r="A3296" s="57" t="s">
        <v>304</v>
      </c>
      <c r="B3296" s="57" t="s">
        <v>304</v>
      </c>
      <c r="C3296" s="9">
        <v>41527</v>
      </c>
      <c r="D3296" s="9"/>
      <c r="E3296" s="9"/>
      <c r="F3296" s="10" t="s">
        <v>119</v>
      </c>
      <c r="AF3296">
        <v>0.99021413656034096</v>
      </c>
    </row>
    <row r="3297" spans="1:64" x14ac:dyDescent="0.25">
      <c r="A3297" s="57" t="s">
        <v>304</v>
      </c>
      <c r="B3297" s="57" t="s">
        <v>304</v>
      </c>
      <c r="C3297" s="9">
        <v>41530</v>
      </c>
      <c r="D3297" s="9"/>
      <c r="E3297" s="9"/>
      <c r="F3297" s="10" t="s">
        <v>119</v>
      </c>
      <c r="BA3297">
        <v>32</v>
      </c>
    </row>
    <row r="3298" spans="1:64" x14ac:dyDescent="0.25">
      <c r="A3298" s="57" t="s">
        <v>304</v>
      </c>
      <c r="B3298" s="57" t="s">
        <v>304</v>
      </c>
      <c r="C3298" s="9">
        <v>41533</v>
      </c>
      <c r="D3298" s="9"/>
      <c r="E3298" s="9"/>
      <c r="F3298" s="10" t="s">
        <v>119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64" x14ac:dyDescent="0.25">
      <c r="A3299" s="34" t="s">
        <v>304</v>
      </c>
      <c r="B3299" s="34" t="s">
        <v>304</v>
      </c>
      <c r="C3299" s="1">
        <v>41540</v>
      </c>
      <c r="F3299" s="38" t="s">
        <v>119</v>
      </c>
    </row>
    <row r="3300" spans="1:64" x14ac:dyDescent="0.25">
      <c r="A3300" s="57" t="s">
        <v>304</v>
      </c>
      <c r="B3300" s="57" t="s">
        <v>304</v>
      </c>
      <c r="C3300" s="9">
        <v>41542</v>
      </c>
      <c r="D3300" s="9"/>
      <c r="E3300" s="9"/>
      <c r="F3300" s="10" t="s">
        <v>119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64" x14ac:dyDescent="0.25">
      <c r="A3301" s="57" t="s">
        <v>304</v>
      </c>
      <c r="B3301" s="57" t="s">
        <v>304</v>
      </c>
      <c r="C3301" s="9">
        <v>41544</v>
      </c>
      <c r="D3301" s="9"/>
      <c r="E3301" s="9"/>
      <c r="F3301" s="10" t="s">
        <v>119</v>
      </c>
      <c r="AE3301">
        <v>13.3</v>
      </c>
      <c r="AL3301">
        <v>12.15</v>
      </c>
      <c r="BL3301">
        <v>13.3</v>
      </c>
    </row>
    <row r="3302" spans="1:64" x14ac:dyDescent="0.25">
      <c r="A3302" s="57" t="s">
        <v>304</v>
      </c>
      <c r="B3302" s="57" t="s">
        <v>304</v>
      </c>
      <c r="C3302" s="9">
        <v>41548</v>
      </c>
      <c r="D3302" s="9"/>
      <c r="E3302" s="9"/>
      <c r="F3302" s="10" t="s">
        <v>119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64" x14ac:dyDescent="0.25">
      <c r="A3303" s="34" t="s">
        <v>304</v>
      </c>
      <c r="B3303" s="34" t="s">
        <v>304</v>
      </c>
      <c r="C3303" s="1">
        <v>41554</v>
      </c>
      <c r="F3303" s="38" t="s">
        <v>119</v>
      </c>
    </row>
    <row r="3304" spans="1:64" x14ac:dyDescent="0.25">
      <c r="A3304" s="57" t="s">
        <v>304</v>
      </c>
      <c r="B3304" s="57" t="s">
        <v>304</v>
      </c>
      <c r="C3304" s="9">
        <v>41555</v>
      </c>
      <c r="D3304" s="9"/>
      <c r="E3304" s="9"/>
      <c r="F3304" s="10" t="s">
        <v>119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64" x14ac:dyDescent="0.25">
      <c r="A3305" s="57" t="s">
        <v>304</v>
      </c>
      <c r="B3305" s="57" t="s">
        <v>304</v>
      </c>
      <c r="C3305" s="9">
        <v>41558</v>
      </c>
      <c r="D3305" s="9"/>
      <c r="E3305" s="9"/>
      <c r="F3305" s="10" t="s">
        <v>119</v>
      </c>
      <c r="AE3305">
        <v>14.25</v>
      </c>
      <c r="AL3305">
        <v>13.05</v>
      </c>
      <c r="BA3305">
        <v>37.75</v>
      </c>
      <c r="BL3305">
        <v>14.25</v>
      </c>
    </row>
    <row r="3306" spans="1:64" x14ac:dyDescent="0.25">
      <c r="A3306" s="57" t="s">
        <v>304</v>
      </c>
      <c r="B3306" s="57" t="s">
        <v>304</v>
      </c>
      <c r="C3306" s="9">
        <v>41562</v>
      </c>
      <c r="D3306" s="9"/>
      <c r="E3306" s="9"/>
      <c r="F3306" s="10" t="s">
        <v>119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64" x14ac:dyDescent="0.25">
      <c r="A3307" s="57" t="s">
        <v>304</v>
      </c>
      <c r="B3307" s="57" t="s">
        <v>304</v>
      </c>
      <c r="C3307" s="9">
        <v>41563</v>
      </c>
      <c r="D3307" s="9"/>
      <c r="E3307" s="9"/>
      <c r="F3307" s="10" t="s">
        <v>119</v>
      </c>
      <c r="AF3307">
        <v>0.97848648001141603</v>
      </c>
    </row>
    <row r="3308" spans="1:64" x14ac:dyDescent="0.25">
      <c r="A3308" s="34" t="s">
        <v>304</v>
      </c>
      <c r="B3308" s="34" t="s">
        <v>304</v>
      </c>
      <c r="C3308" s="1">
        <v>41567</v>
      </c>
      <c r="F3308" s="38" t="s">
        <v>119</v>
      </c>
    </row>
    <row r="3309" spans="1:64" x14ac:dyDescent="0.25">
      <c r="A3309" s="57" t="s">
        <v>304</v>
      </c>
      <c r="B3309" s="57" t="s">
        <v>304</v>
      </c>
      <c r="C3309" s="9">
        <v>41569</v>
      </c>
      <c r="D3309" s="9"/>
      <c r="E3309" s="9"/>
      <c r="F3309" s="10" t="s">
        <v>119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v>2.1238271E-2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64" x14ac:dyDescent="0.25">
      <c r="A3310" s="57" t="s">
        <v>304</v>
      </c>
      <c r="B3310" s="57" t="s">
        <v>304</v>
      </c>
      <c r="C3310" s="9">
        <v>41570</v>
      </c>
      <c r="D3310" s="9"/>
      <c r="E3310" s="9"/>
      <c r="F3310" s="10" t="s">
        <v>119</v>
      </c>
      <c r="AE3310">
        <v>14.4</v>
      </c>
      <c r="AL3310">
        <v>13.75</v>
      </c>
      <c r="BL3310">
        <v>14.4</v>
      </c>
    </row>
    <row r="3311" spans="1:64" x14ac:dyDescent="0.25">
      <c r="A3311" s="57" t="s">
        <v>304</v>
      </c>
      <c r="B3311" s="57" t="s">
        <v>304</v>
      </c>
      <c r="C3311" s="9">
        <v>41576</v>
      </c>
      <c r="D3311" s="9"/>
      <c r="E3311" s="9"/>
      <c r="F3311" s="10" t="s">
        <v>119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  <c r="BL3311">
        <v>14.4</v>
      </c>
    </row>
    <row r="3312" spans="1:64" x14ac:dyDescent="0.25">
      <c r="A3312" s="34" t="s">
        <v>304</v>
      </c>
      <c r="B3312" s="34" t="s">
        <v>304</v>
      </c>
      <c r="C3312" s="1">
        <v>41577</v>
      </c>
      <c r="F3312" s="38" t="s">
        <v>119</v>
      </c>
    </row>
    <row r="3313" spans="1:63" x14ac:dyDescent="0.25">
      <c r="A3313" s="57" t="s">
        <v>304</v>
      </c>
      <c r="B3313" s="57" t="s">
        <v>304</v>
      </c>
      <c r="C3313" s="9">
        <v>41582</v>
      </c>
      <c r="D3313" s="9"/>
      <c r="E3313" s="9"/>
      <c r="F3313" s="10" t="s">
        <v>119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v>1.7627451999999998E-2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25">
      <c r="A3314" s="57" t="s">
        <v>304</v>
      </c>
      <c r="B3314" s="57" t="s">
        <v>304</v>
      </c>
      <c r="C3314" s="9">
        <v>41583</v>
      </c>
      <c r="D3314" s="9"/>
      <c r="E3314" s="9"/>
      <c r="F3314" s="10" t="s">
        <v>119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25">
      <c r="A3315" s="57" t="s">
        <v>304</v>
      </c>
      <c r="B3315" s="57" t="s">
        <v>304</v>
      </c>
      <c r="C3315" s="9">
        <v>41586</v>
      </c>
      <c r="D3315" s="9"/>
      <c r="E3315" s="9"/>
      <c r="F3315" s="10" t="s">
        <v>119</v>
      </c>
      <c r="AF3315">
        <v>0.96273598520689396</v>
      </c>
      <c r="BA3315">
        <v>59.75</v>
      </c>
    </row>
    <row r="3316" spans="1:63" x14ac:dyDescent="0.25">
      <c r="A3316" s="57" t="s">
        <v>304</v>
      </c>
      <c r="B3316" s="57" t="s">
        <v>304</v>
      </c>
      <c r="C3316" s="9">
        <v>41590</v>
      </c>
      <c r="D3316" s="9"/>
      <c r="E3316" s="9"/>
      <c r="F3316" s="10" t="s">
        <v>119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25">
      <c r="A3317" s="57" t="s">
        <v>304</v>
      </c>
      <c r="B3317" s="57" t="s">
        <v>304</v>
      </c>
      <c r="C3317" s="9">
        <v>41596</v>
      </c>
      <c r="D3317" s="9"/>
      <c r="E3317" s="9"/>
      <c r="F3317" s="10" t="s">
        <v>119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v>1.7670156999999999E-2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25">
      <c r="A3318" s="57" t="s">
        <v>304</v>
      </c>
      <c r="B3318" s="57" t="s">
        <v>304</v>
      </c>
      <c r="C3318" s="9">
        <v>41596</v>
      </c>
      <c r="D3318" s="9"/>
      <c r="E3318" s="9"/>
      <c r="F3318" s="10" t="s">
        <v>119</v>
      </c>
      <c r="AF3318">
        <v>0.96327461063401798</v>
      </c>
    </row>
    <row r="3319" spans="1:63" x14ac:dyDescent="0.25">
      <c r="A3319" s="57" t="s">
        <v>304</v>
      </c>
      <c r="B3319" s="57" t="s">
        <v>304</v>
      </c>
      <c r="C3319" s="9">
        <v>41597</v>
      </c>
      <c r="D3319" s="9"/>
      <c r="E3319" s="9"/>
      <c r="F3319" s="10" t="s">
        <v>119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25">
      <c r="A3320" s="57" t="s">
        <v>304</v>
      </c>
      <c r="B3320" s="57" t="s">
        <v>304</v>
      </c>
      <c r="C3320" s="9">
        <v>41599</v>
      </c>
      <c r="D3320" s="9"/>
      <c r="E3320" s="9"/>
      <c r="F3320" s="10" t="s">
        <v>119</v>
      </c>
      <c r="BA3320">
        <v>70.424999999999997</v>
      </c>
    </row>
    <row r="3321" spans="1:63" x14ac:dyDescent="0.25">
      <c r="A3321" s="57" t="s">
        <v>304</v>
      </c>
      <c r="B3321" s="57" t="s">
        <v>304</v>
      </c>
      <c r="C3321" s="9">
        <v>41604</v>
      </c>
      <c r="D3321" s="9"/>
      <c r="E3321" s="9"/>
      <c r="F3321" s="10" t="s">
        <v>119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25">
      <c r="A3322" s="57" t="s">
        <v>304</v>
      </c>
      <c r="B3322" s="57" t="s">
        <v>304</v>
      </c>
      <c r="C3322" s="9">
        <v>41607</v>
      </c>
      <c r="D3322" s="9"/>
      <c r="E3322" s="9"/>
      <c r="F3322" s="10" t="s">
        <v>119</v>
      </c>
      <c r="BA3322">
        <v>70.8</v>
      </c>
    </row>
    <row r="3323" spans="1:63" x14ac:dyDescent="0.25">
      <c r="A3323" s="57" t="s">
        <v>304</v>
      </c>
      <c r="B3323" s="57" t="s">
        <v>304</v>
      </c>
      <c r="C3323" s="9">
        <v>41610</v>
      </c>
      <c r="D3323" s="9"/>
      <c r="E3323" s="9"/>
      <c r="F3323" s="10" t="s">
        <v>119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v>1.4664168E-2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25">
      <c r="A3324" s="57" t="s">
        <v>304</v>
      </c>
      <c r="B3324" s="57" t="s">
        <v>304</v>
      </c>
      <c r="C3324" s="9">
        <v>41611</v>
      </c>
      <c r="D3324" s="9"/>
      <c r="E3324" s="9"/>
      <c r="F3324" s="10" t="s">
        <v>119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25">
      <c r="A3325" s="57" t="s">
        <v>304</v>
      </c>
      <c r="B3325" s="57" t="s">
        <v>304</v>
      </c>
      <c r="C3325" s="9">
        <v>41613</v>
      </c>
      <c r="D3325" s="9"/>
      <c r="E3325" s="9"/>
      <c r="F3325" s="10" t="s">
        <v>119</v>
      </c>
      <c r="AF3325">
        <v>0.97775058173032803</v>
      </c>
    </row>
    <row r="3326" spans="1:63" x14ac:dyDescent="0.25">
      <c r="A3326" s="57" t="s">
        <v>304</v>
      </c>
      <c r="B3326" s="57" t="s">
        <v>304</v>
      </c>
      <c r="C3326" s="9">
        <v>41618</v>
      </c>
      <c r="D3326" s="9"/>
      <c r="E3326" s="9"/>
      <c r="F3326" s="10" t="s">
        <v>119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25">
      <c r="A3327" s="57" t="s">
        <v>304</v>
      </c>
      <c r="B3327" s="57" t="s">
        <v>304</v>
      </c>
      <c r="C3327" s="9">
        <v>41620</v>
      </c>
      <c r="D3327" s="9"/>
      <c r="E3327" s="9"/>
      <c r="F3327" s="10" t="s">
        <v>119</v>
      </c>
      <c r="BA3327">
        <v>81</v>
      </c>
    </row>
    <row r="3328" spans="1:63" x14ac:dyDescent="0.25">
      <c r="A3328" s="57" t="s">
        <v>304</v>
      </c>
      <c r="B3328" s="57" t="s">
        <v>304</v>
      </c>
      <c r="C3328" s="9">
        <v>41625</v>
      </c>
      <c r="D3328" s="9"/>
      <c r="E3328" s="9"/>
      <c r="F3328" s="10" t="s">
        <v>119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v>1.5758382000000001E-2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64" x14ac:dyDescent="0.25">
      <c r="A3329" s="57" t="s">
        <v>304</v>
      </c>
      <c r="B3329" s="57" t="s">
        <v>304</v>
      </c>
      <c r="C3329" s="9">
        <v>41627</v>
      </c>
      <c r="D3329" s="9"/>
      <c r="E3329" s="9"/>
      <c r="F3329" s="10" t="s">
        <v>119</v>
      </c>
      <c r="BA3329">
        <v>83</v>
      </c>
    </row>
    <row r="3330" spans="1:64" x14ac:dyDescent="0.25">
      <c r="A3330" s="57" t="s">
        <v>304</v>
      </c>
      <c r="B3330" s="57" t="s">
        <v>304</v>
      </c>
      <c r="C3330" s="9">
        <v>41628</v>
      </c>
      <c r="D3330" s="9"/>
      <c r="E3330" s="9"/>
      <c r="F3330" s="10" t="s">
        <v>119</v>
      </c>
      <c r="AF3330">
        <v>0.98882777807271205</v>
      </c>
    </row>
    <row r="3331" spans="1:64" x14ac:dyDescent="0.25">
      <c r="A3331" s="57" t="s">
        <v>304</v>
      </c>
      <c r="B3331" s="57" t="s">
        <v>304</v>
      </c>
      <c r="C3331" s="9">
        <v>41632</v>
      </c>
      <c r="D3331" s="9"/>
      <c r="E3331" s="9"/>
      <c r="F3331" s="10" t="s">
        <v>119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64" x14ac:dyDescent="0.25">
      <c r="A3332" s="57" t="s">
        <v>304</v>
      </c>
      <c r="B3332" s="57" t="s">
        <v>304</v>
      </c>
      <c r="C3332" s="9">
        <v>41638</v>
      </c>
      <c r="D3332" s="9"/>
      <c r="E3332" s="9"/>
      <c r="F3332" s="10" t="s">
        <v>119</v>
      </c>
      <c r="BA3332">
        <v>87</v>
      </c>
    </row>
    <row r="3333" spans="1:64" x14ac:dyDescent="0.25">
      <c r="A3333" s="57" t="s">
        <v>304</v>
      </c>
      <c r="B3333" s="57" t="s">
        <v>304</v>
      </c>
      <c r="C3333" s="9">
        <v>41639</v>
      </c>
      <c r="D3333" s="9"/>
      <c r="E3333" s="9"/>
      <c r="F3333" s="10" t="s">
        <v>119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64" x14ac:dyDescent="0.25">
      <c r="A3334" s="57" t="s">
        <v>304</v>
      </c>
      <c r="B3334" s="57" t="s">
        <v>304</v>
      </c>
      <c r="C3334" s="9">
        <v>41645</v>
      </c>
      <c r="D3334" s="9"/>
      <c r="E3334" s="9"/>
      <c r="F3334" s="10" t="s">
        <v>119</v>
      </c>
      <c r="AF3334">
        <v>0.78291666610608701</v>
      </c>
      <c r="BA3334">
        <v>87.5</v>
      </c>
    </row>
    <row r="3335" spans="1:64" x14ac:dyDescent="0.25">
      <c r="A3335" s="57" t="s">
        <v>304</v>
      </c>
      <c r="B3335" s="57" t="s">
        <v>304</v>
      </c>
      <c r="C3335" s="9">
        <v>41646</v>
      </c>
      <c r="D3335" s="9"/>
      <c r="E3335" s="9"/>
      <c r="F3335" s="10" t="s">
        <v>119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64" x14ac:dyDescent="0.25">
      <c r="A3336" s="57" t="s">
        <v>304</v>
      </c>
      <c r="B3336" s="57" t="s">
        <v>304</v>
      </c>
      <c r="C3336" s="9">
        <v>41652</v>
      </c>
      <c r="D3336" s="9"/>
      <c r="E3336" s="9"/>
      <c r="F3336" s="10" t="s">
        <v>119</v>
      </c>
      <c r="BA3336">
        <v>89.75</v>
      </c>
    </row>
    <row r="3337" spans="1:64" x14ac:dyDescent="0.25">
      <c r="A3337" s="57" t="s">
        <v>304</v>
      </c>
      <c r="B3337" s="57" t="s">
        <v>304</v>
      </c>
      <c r="C3337" s="9">
        <v>41653</v>
      </c>
      <c r="D3337" s="9"/>
      <c r="E3337" s="9"/>
      <c r="F3337" s="10" t="s">
        <v>119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F3337">
        <v>0.30249058887758001</v>
      </c>
    </row>
    <row r="3338" spans="1:64" x14ac:dyDescent="0.25">
      <c r="A3338" s="57" t="s">
        <v>304</v>
      </c>
      <c r="B3338" s="57" t="s">
        <v>304</v>
      </c>
      <c r="C3338" s="9">
        <v>41660</v>
      </c>
      <c r="D3338" s="9"/>
      <c r="E3338" s="9"/>
      <c r="F3338" s="10" t="s">
        <v>119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64" x14ac:dyDescent="0.25">
      <c r="A3339" s="57" t="s">
        <v>304</v>
      </c>
      <c r="B3339" s="57" t="s">
        <v>304</v>
      </c>
      <c r="C3339" s="9">
        <v>41662</v>
      </c>
      <c r="D3339" s="9"/>
      <c r="E3339" s="9"/>
      <c r="F3339" s="10" t="s">
        <v>119</v>
      </c>
      <c r="AF3339">
        <v>0</v>
      </c>
      <c r="BA3339">
        <v>93</v>
      </c>
    </row>
    <row r="3340" spans="1:64" x14ac:dyDescent="0.25">
      <c r="A3340" s="57" t="s">
        <v>304</v>
      </c>
      <c r="B3340" s="57" t="s">
        <v>304</v>
      </c>
      <c r="C3340" s="9">
        <v>41664</v>
      </c>
      <c r="D3340" s="9"/>
      <c r="E3340" s="9"/>
      <c r="F3340" s="10" t="s">
        <v>119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50</v>
      </c>
      <c r="BE3340">
        <v>282.08772411277698</v>
      </c>
      <c r="BJ3340">
        <v>780.86968134003996</v>
      </c>
    </row>
    <row r="3341" spans="1:64" x14ac:dyDescent="0.25">
      <c r="A3341" s="57" t="s">
        <v>304</v>
      </c>
      <c r="B3341" s="57" t="s">
        <v>304</v>
      </c>
      <c r="C3341" s="9">
        <v>41667</v>
      </c>
      <c r="D3341" s="9"/>
      <c r="E3341" s="9"/>
      <c r="F3341" s="10" t="s">
        <v>119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50</v>
      </c>
    </row>
    <row r="3342" spans="1:64" x14ac:dyDescent="0.25">
      <c r="A3342" s="34" t="s">
        <v>304</v>
      </c>
      <c r="B3342" s="34" t="s">
        <v>304</v>
      </c>
      <c r="F3342" s="10" t="s">
        <v>119</v>
      </c>
    </row>
    <row r="3343" spans="1:64" x14ac:dyDescent="0.25">
      <c r="A3343" s="56" t="s">
        <v>541</v>
      </c>
      <c r="B3343" s="56" t="s">
        <v>541</v>
      </c>
      <c r="C3343" s="47">
        <v>42284</v>
      </c>
      <c r="D3343" s="47"/>
      <c r="E3343" s="47"/>
      <c r="F3343" s="48" t="s">
        <v>539</v>
      </c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  <c r="Y3343" s="48"/>
      <c r="Z3343" s="48"/>
      <c r="AA3343" s="48"/>
      <c r="AB3343" s="48"/>
      <c r="AC3343" s="48"/>
      <c r="AD3343" s="48"/>
      <c r="AE3343" s="48">
        <v>2</v>
      </c>
      <c r="AF3343" s="48"/>
      <c r="AG3343" s="48"/>
      <c r="AH3343" s="48"/>
      <c r="AI3343" s="48"/>
      <c r="AJ3343" s="48"/>
      <c r="AK3343" s="48">
        <v>0</v>
      </c>
      <c r="AL3343" s="48">
        <v>1</v>
      </c>
      <c r="AM3343" s="48"/>
      <c r="AN3343" s="48"/>
      <c r="AO3343" s="48"/>
      <c r="AP3343" s="48"/>
      <c r="AQ3343" s="48"/>
      <c r="AR3343" s="48"/>
      <c r="AT3343" s="48"/>
      <c r="AU3343" s="48"/>
      <c r="AV3343" s="48"/>
      <c r="AZ3343" s="48"/>
      <c r="BA3343" s="48"/>
      <c r="BB3343" s="48"/>
      <c r="BC3343" s="48"/>
      <c r="BD3343" s="48"/>
      <c r="BE3343" s="48"/>
      <c r="BF3343" s="48"/>
      <c r="BG3343" s="48"/>
      <c r="BH3343" s="48"/>
      <c r="BI3343" s="48"/>
      <c r="BJ3343" s="48"/>
      <c r="BK3343" s="48"/>
      <c r="BL3343" s="48">
        <v>2</v>
      </c>
    </row>
    <row r="3344" spans="1:64" x14ac:dyDescent="0.25">
      <c r="A3344" s="56" t="s">
        <v>541</v>
      </c>
      <c r="B3344" s="56" t="s">
        <v>541</v>
      </c>
      <c r="C3344" s="47">
        <v>42286</v>
      </c>
      <c r="D3344" s="47"/>
      <c r="E3344" s="47"/>
      <c r="F3344" s="48" t="s">
        <v>539</v>
      </c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  <c r="Y3344" s="48"/>
      <c r="Z3344" s="48"/>
      <c r="AA3344" s="48"/>
      <c r="AB3344" s="48"/>
      <c r="AC3344" s="48"/>
      <c r="AD3344" s="48"/>
      <c r="AE3344" s="48"/>
      <c r="AF3344" s="48"/>
      <c r="AG3344" s="48">
        <v>0</v>
      </c>
      <c r="AH3344" s="48"/>
      <c r="AI3344" s="48"/>
      <c r="AJ3344" s="48"/>
      <c r="AK3344" s="48"/>
      <c r="AL3344" s="48"/>
      <c r="AM3344" s="48"/>
      <c r="AN3344" s="48"/>
      <c r="AO3344" s="48"/>
      <c r="AP3344" s="48"/>
      <c r="AQ3344" s="48"/>
      <c r="AR3344" s="48"/>
      <c r="AT3344" s="48"/>
      <c r="AU3344" s="48"/>
      <c r="AV3344" s="48"/>
      <c r="AZ3344" s="48"/>
      <c r="BA3344" s="48"/>
      <c r="BB3344" s="48"/>
      <c r="BC3344" s="48"/>
      <c r="BD3344" s="48"/>
      <c r="BE3344" s="48"/>
      <c r="BF3344" s="48"/>
      <c r="BG3344" s="48"/>
      <c r="BH3344" s="48"/>
      <c r="BI3344" s="48"/>
      <c r="BJ3344" s="48"/>
      <c r="BK3344" s="48"/>
      <c r="BL3344" s="48"/>
    </row>
    <row r="3345" spans="1:64" x14ac:dyDescent="0.25">
      <c r="A3345" s="56" t="s">
        <v>541</v>
      </c>
      <c r="B3345" s="56" t="s">
        <v>541</v>
      </c>
      <c r="C3345" s="47">
        <v>42289</v>
      </c>
      <c r="D3345" s="47"/>
      <c r="E3345" s="47"/>
      <c r="F3345" s="48" t="s">
        <v>539</v>
      </c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  <c r="Y3345" s="48"/>
      <c r="Z3345" s="48"/>
      <c r="AA3345" s="48"/>
      <c r="AB3345" s="48"/>
      <c r="AC3345" s="48"/>
      <c r="AD3345" s="48"/>
      <c r="AE3345" s="48">
        <v>3.25</v>
      </c>
      <c r="AF3345" s="48"/>
      <c r="AG3345" s="48">
        <v>1.24619978368159E-2</v>
      </c>
      <c r="AH3345" s="48"/>
      <c r="AI3345" s="48"/>
      <c r="AJ3345" s="48"/>
      <c r="AK3345" s="48">
        <v>0</v>
      </c>
      <c r="AL3345" s="48">
        <v>2</v>
      </c>
      <c r="AM3345" s="48"/>
      <c r="AN3345" s="48"/>
      <c r="AO3345" s="48"/>
      <c r="AP3345" s="48"/>
      <c r="AQ3345" s="48"/>
      <c r="AR3345" s="48"/>
      <c r="AT3345" s="48"/>
      <c r="AU3345" s="48"/>
      <c r="AV3345" s="48"/>
      <c r="AZ3345" s="48"/>
      <c r="BA3345" s="48"/>
      <c r="BB3345" s="48"/>
      <c r="BC3345" s="48"/>
      <c r="BD3345" s="48"/>
      <c r="BE3345" s="48"/>
      <c r="BF3345" s="48"/>
      <c r="BG3345" s="48"/>
      <c r="BH3345" s="48"/>
      <c r="BI3345" s="48"/>
      <c r="BJ3345" s="48"/>
      <c r="BK3345" s="48"/>
      <c r="BL3345" s="48">
        <v>3.25</v>
      </c>
    </row>
    <row r="3346" spans="1:64" x14ac:dyDescent="0.25">
      <c r="A3346" s="56" t="s">
        <v>541</v>
      </c>
      <c r="B3346" s="56" t="s">
        <v>541</v>
      </c>
      <c r="C3346" s="47">
        <v>42291</v>
      </c>
      <c r="D3346" s="47"/>
      <c r="E3346" s="47"/>
      <c r="F3346" s="48" t="s">
        <v>539</v>
      </c>
      <c r="G3346" s="48"/>
      <c r="H3346" s="48">
        <v>465.12796874999998</v>
      </c>
      <c r="I3346" s="48">
        <v>0.16646562500000001</v>
      </c>
      <c r="J3346" s="48">
        <v>0.24362500000000001</v>
      </c>
      <c r="K3346" s="48">
        <v>0.26466875000000001</v>
      </c>
      <c r="L3346" s="48">
        <v>0.200875</v>
      </c>
      <c r="M3346" s="48">
        <v>0.30121874999999998</v>
      </c>
      <c r="N3346" s="48">
        <v>0.32555624999999999</v>
      </c>
      <c r="O3346" s="48">
        <v>0.25306250000000002</v>
      </c>
      <c r="P3346" s="48"/>
      <c r="Q3346" s="48"/>
      <c r="R3346" s="48"/>
      <c r="S3346" s="48"/>
      <c r="T3346" s="48"/>
      <c r="U3346" s="48"/>
      <c r="V3346" s="48"/>
      <c r="W3346" s="48"/>
      <c r="X3346" s="48"/>
      <c r="Y3346" s="48"/>
      <c r="Z3346" s="48"/>
      <c r="AA3346" s="48"/>
      <c r="AB3346" s="48"/>
      <c r="AC3346" s="48"/>
      <c r="AD3346" s="48"/>
      <c r="AE3346" s="48"/>
      <c r="AF3346" s="48"/>
      <c r="AG3346" s="48"/>
      <c r="AH3346" s="48"/>
      <c r="AI3346" s="48"/>
      <c r="AJ3346" s="48"/>
      <c r="AK3346" s="48"/>
      <c r="AL3346" s="48"/>
      <c r="AM3346" s="48"/>
      <c r="AN3346" s="48"/>
      <c r="AO3346" s="48"/>
      <c r="AP3346" s="48"/>
      <c r="AQ3346" s="48"/>
      <c r="AR3346" s="48"/>
      <c r="AT3346" s="48"/>
      <c r="AU3346" s="48"/>
      <c r="AV3346" s="48"/>
      <c r="AZ3346" s="48"/>
      <c r="BA3346" s="48"/>
      <c r="BB3346" s="48"/>
      <c r="BC3346" s="48"/>
      <c r="BD3346" s="48"/>
      <c r="BE3346" s="48"/>
      <c r="BF3346" s="48"/>
      <c r="BG3346" s="48"/>
      <c r="BH3346" s="48"/>
      <c r="BI3346" s="48"/>
      <c r="BJ3346" s="48"/>
      <c r="BK3346" s="48"/>
      <c r="BL3346" s="48"/>
    </row>
    <row r="3347" spans="1:64" x14ac:dyDescent="0.25">
      <c r="A3347" s="56" t="s">
        <v>541</v>
      </c>
      <c r="B3347" s="56" t="s">
        <v>541</v>
      </c>
      <c r="C3347" s="47">
        <v>42292</v>
      </c>
      <c r="D3347" s="47"/>
      <c r="E3347" s="47"/>
      <c r="F3347" s="48" t="s">
        <v>539</v>
      </c>
      <c r="G3347" s="48"/>
      <c r="H3347" s="48">
        <v>464.4975</v>
      </c>
      <c r="I3347" s="48">
        <v>0.16268125</v>
      </c>
      <c r="J3347" s="48">
        <v>0.24174375000000001</v>
      </c>
      <c r="K3347" s="48">
        <v>0.26451875000000002</v>
      </c>
      <c r="L3347" s="48">
        <v>0.2013625</v>
      </c>
      <c r="M3347" s="48">
        <v>0.30146875000000001</v>
      </c>
      <c r="N3347" s="48">
        <v>0.32566875000000001</v>
      </c>
      <c r="O3347" s="48">
        <v>0.25309375000000001</v>
      </c>
      <c r="P3347" s="48"/>
      <c r="Q3347" s="48"/>
      <c r="R3347" s="48"/>
      <c r="S3347" s="48"/>
      <c r="T3347" s="48"/>
      <c r="U3347" s="48"/>
      <c r="V3347" s="48"/>
      <c r="W3347" s="48"/>
      <c r="X3347" s="48"/>
      <c r="Y3347" s="48"/>
      <c r="Z3347" s="48"/>
      <c r="AA3347" s="48"/>
      <c r="AB3347" s="48"/>
      <c r="AC3347" s="48"/>
      <c r="AD3347" s="48"/>
      <c r="AE3347" s="48"/>
      <c r="AF3347" s="48">
        <v>0.14459693421308001</v>
      </c>
      <c r="AG3347" s="48">
        <v>3.8185784465120998E-2</v>
      </c>
      <c r="AH3347" s="48"/>
      <c r="AI3347" s="48"/>
      <c r="AJ3347" s="48"/>
      <c r="AK3347" s="48"/>
      <c r="AL3347" s="48"/>
      <c r="AM3347" s="48"/>
      <c r="AN3347" s="48"/>
      <c r="AO3347" s="48"/>
      <c r="AP3347" s="48"/>
      <c r="AQ3347" s="48"/>
      <c r="AR3347" s="48"/>
      <c r="AT3347" s="48"/>
      <c r="AU3347" s="48"/>
      <c r="AV3347" s="48"/>
      <c r="AZ3347" s="48"/>
      <c r="BA3347" s="48"/>
      <c r="BB3347" s="48"/>
      <c r="BC3347" s="48"/>
      <c r="BD3347" s="48"/>
      <c r="BE3347" s="48"/>
      <c r="BF3347" s="48"/>
      <c r="BG3347" s="48"/>
      <c r="BH3347" s="48"/>
      <c r="BI3347" s="48"/>
      <c r="BJ3347" s="48"/>
      <c r="BK3347" s="48"/>
      <c r="BL3347" s="48"/>
    </row>
    <row r="3348" spans="1:64" x14ac:dyDescent="0.25">
      <c r="A3348" s="56" t="s">
        <v>541</v>
      </c>
      <c r="B3348" s="56" t="s">
        <v>541</v>
      </c>
      <c r="C3348" s="47">
        <v>42293</v>
      </c>
      <c r="D3348" s="47"/>
      <c r="E3348" s="47"/>
      <c r="F3348" s="48" t="s">
        <v>539</v>
      </c>
      <c r="G3348" s="48"/>
      <c r="H3348" s="48">
        <v>476.46281249999998</v>
      </c>
      <c r="I3348" s="48">
        <v>0.23513125000000001</v>
      </c>
      <c r="J3348" s="48">
        <v>0.24665000000000001</v>
      </c>
      <c r="K3348" s="48">
        <v>0.26501249999999998</v>
      </c>
      <c r="L3348" s="48">
        <v>0.20174375</v>
      </c>
      <c r="M3348" s="48">
        <v>0.30171874999999998</v>
      </c>
      <c r="N3348" s="48">
        <v>0.32570624999999997</v>
      </c>
      <c r="O3348" s="48">
        <v>0.25313750000000002</v>
      </c>
      <c r="P3348" s="48"/>
      <c r="Q3348" s="48"/>
      <c r="R3348" s="48"/>
      <c r="S3348" s="48"/>
      <c r="T3348" s="48"/>
      <c r="U3348" s="48"/>
      <c r="V3348" s="48"/>
      <c r="W3348" s="48"/>
      <c r="X3348" s="48"/>
      <c r="Y3348" s="48"/>
      <c r="Z3348" s="48"/>
      <c r="AA3348" s="48"/>
      <c r="AB3348" s="48"/>
      <c r="AC3348" s="48"/>
      <c r="AD3348" s="48"/>
      <c r="AE3348" s="48"/>
      <c r="AF3348" s="48"/>
      <c r="AG3348" s="48"/>
      <c r="AH3348" s="48"/>
      <c r="AI3348" s="48"/>
      <c r="AJ3348" s="48"/>
      <c r="AK3348" s="48"/>
      <c r="AL3348" s="48"/>
      <c r="AM3348" s="48"/>
      <c r="AN3348" s="48"/>
      <c r="AO3348" s="48"/>
      <c r="AP3348" s="48"/>
      <c r="AQ3348" s="48"/>
      <c r="AR3348" s="48"/>
      <c r="AT3348" s="48"/>
      <c r="AU3348" s="48"/>
      <c r="AV3348" s="48"/>
      <c r="AZ3348" s="48"/>
      <c r="BA3348" s="48"/>
      <c r="BB3348" s="48"/>
      <c r="BC3348" s="48"/>
      <c r="BD3348" s="48"/>
      <c r="BE3348" s="48"/>
      <c r="BF3348" s="48"/>
      <c r="BG3348" s="48"/>
      <c r="BH3348" s="48"/>
      <c r="BI3348" s="48"/>
      <c r="BJ3348" s="48"/>
      <c r="BK3348" s="48"/>
      <c r="BL3348" s="48"/>
    </row>
    <row r="3349" spans="1:64" x14ac:dyDescent="0.25">
      <c r="A3349" s="56" t="s">
        <v>541</v>
      </c>
      <c r="B3349" s="56" t="s">
        <v>541</v>
      </c>
      <c r="C3349" s="47">
        <v>42294</v>
      </c>
      <c r="D3349" s="47"/>
      <c r="E3349" s="47"/>
      <c r="F3349" s="48" t="s">
        <v>539</v>
      </c>
      <c r="G3349" s="48"/>
      <c r="H3349" s="48">
        <v>474.92109375000001</v>
      </c>
      <c r="I3349" s="48">
        <v>0.22037812500000001</v>
      </c>
      <c r="J3349" s="48">
        <v>0.24917500000000001</v>
      </c>
      <c r="K3349" s="48">
        <v>0.26490000000000002</v>
      </c>
      <c r="L3349" s="48">
        <v>0.20228750000000001</v>
      </c>
      <c r="M3349" s="48">
        <v>0.30191875000000001</v>
      </c>
      <c r="N3349" s="48">
        <v>0.32587500000000003</v>
      </c>
      <c r="O3349" s="48">
        <v>0.2533125</v>
      </c>
      <c r="P3349" s="48"/>
      <c r="Q3349" s="48"/>
      <c r="R3349" s="48"/>
      <c r="S3349" s="48"/>
      <c r="T3349" s="48"/>
      <c r="U3349" s="48"/>
      <c r="V3349" s="48"/>
      <c r="W3349" s="48"/>
      <c r="X3349" s="48"/>
      <c r="Y3349" s="48"/>
      <c r="Z3349" s="48"/>
      <c r="AA3349" s="48"/>
      <c r="AB3349" s="48"/>
      <c r="AC3349" s="48"/>
      <c r="AD3349" s="48"/>
      <c r="AE3349" s="48"/>
      <c r="AF3349" s="48"/>
      <c r="AG3349" s="48"/>
      <c r="AH3349" s="48"/>
      <c r="AI3349" s="48"/>
      <c r="AJ3349" s="48"/>
      <c r="AK3349" s="48"/>
      <c r="AL3349" s="48"/>
      <c r="AM3349" s="48"/>
      <c r="AN3349" s="48"/>
      <c r="AO3349" s="48"/>
      <c r="AP3349" s="48"/>
      <c r="AQ3349" s="48"/>
      <c r="AR3349" s="48"/>
      <c r="AT3349" s="48"/>
      <c r="AU3349" s="48"/>
      <c r="AV3349" s="48"/>
      <c r="AZ3349" s="48"/>
      <c r="BA3349" s="48"/>
      <c r="BB3349" s="48"/>
      <c r="BC3349" s="48"/>
      <c r="BD3349" s="48"/>
      <c r="BE3349" s="48"/>
      <c r="BF3349" s="48"/>
      <c r="BG3349" s="48"/>
      <c r="BH3349" s="48"/>
      <c r="BI3349" s="48"/>
      <c r="BJ3349" s="48"/>
      <c r="BK3349" s="48"/>
      <c r="BL3349" s="48"/>
    </row>
    <row r="3350" spans="1:64" x14ac:dyDescent="0.25">
      <c r="A3350" s="56" t="s">
        <v>541</v>
      </c>
      <c r="B3350" s="56" t="s">
        <v>541</v>
      </c>
      <c r="C3350" s="47">
        <v>42295</v>
      </c>
      <c r="D3350" s="47"/>
      <c r="E3350" s="47"/>
      <c r="F3350" s="48" t="s">
        <v>539</v>
      </c>
      <c r="G3350" s="48"/>
      <c r="H3350" s="48">
        <v>472.61250000000001</v>
      </c>
      <c r="I3350" s="48">
        <v>0.20382500000000001</v>
      </c>
      <c r="J3350" s="48">
        <v>0.2492</v>
      </c>
      <c r="K3350" s="48">
        <v>0.26493749999999999</v>
      </c>
      <c r="L3350" s="48">
        <v>0.20255624999999999</v>
      </c>
      <c r="M3350" s="48">
        <v>0.30203750000000001</v>
      </c>
      <c r="N3350" s="48">
        <v>0.32595625</v>
      </c>
      <c r="O3350" s="48">
        <v>0.25337500000000002</v>
      </c>
      <c r="P3350" s="48"/>
      <c r="Q3350" s="48"/>
      <c r="R3350" s="48"/>
      <c r="S3350" s="48"/>
      <c r="T3350" s="48"/>
      <c r="U3350" s="48"/>
      <c r="V3350" s="48"/>
      <c r="W3350" s="48"/>
      <c r="X3350" s="48"/>
      <c r="Y3350" s="48"/>
      <c r="Z3350" s="48"/>
      <c r="AA3350" s="48"/>
      <c r="AB3350" s="48"/>
      <c r="AC3350" s="48"/>
      <c r="AD3350" s="48"/>
      <c r="AE3350" s="48"/>
      <c r="AF3350" s="48"/>
      <c r="AG3350" s="48"/>
      <c r="AH3350" s="48"/>
      <c r="AI3350" s="48"/>
      <c r="AJ3350" s="48"/>
      <c r="AK3350" s="48"/>
      <c r="AL3350" s="48"/>
      <c r="AM3350" s="48"/>
      <c r="AN3350" s="48"/>
      <c r="AO3350" s="48"/>
      <c r="AP3350" s="48"/>
      <c r="AQ3350" s="48"/>
      <c r="AR3350" s="48"/>
      <c r="AT3350" s="48"/>
      <c r="AU3350" s="48"/>
      <c r="AV3350" s="48"/>
      <c r="AZ3350" s="48"/>
      <c r="BA3350" s="48"/>
      <c r="BB3350" s="48"/>
      <c r="BC3350" s="48"/>
      <c r="BD3350" s="48"/>
      <c r="BE3350" s="48"/>
      <c r="BF3350" s="48"/>
      <c r="BG3350" s="48"/>
      <c r="BH3350" s="48"/>
      <c r="BI3350" s="48"/>
      <c r="BJ3350" s="48"/>
      <c r="BK3350" s="48"/>
      <c r="BL3350" s="48"/>
    </row>
    <row r="3351" spans="1:64" x14ac:dyDescent="0.25">
      <c r="A3351" s="56" t="s">
        <v>541</v>
      </c>
      <c r="B3351" s="56" t="s">
        <v>541</v>
      </c>
      <c r="C3351" s="47">
        <v>42296</v>
      </c>
      <c r="D3351" s="47"/>
      <c r="E3351" s="47"/>
      <c r="F3351" s="48" t="s">
        <v>539</v>
      </c>
      <c r="G3351" s="48"/>
      <c r="H3351" s="48">
        <v>471.08109374999998</v>
      </c>
      <c r="I3351" s="48">
        <v>0.19293437499999999</v>
      </c>
      <c r="J3351" s="48">
        <v>0.24828125000000001</v>
      </c>
      <c r="K3351" s="48">
        <v>0.26499374999999997</v>
      </c>
      <c r="L3351" s="48">
        <v>0.20293125000000001</v>
      </c>
      <c r="M3351" s="48">
        <v>0.30227500000000002</v>
      </c>
      <c r="N3351" s="48">
        <v>0.326075</v>
      </c>
      <c r="O3351" s="48">
        <v>0.25338749999999999</v>
      </c>
      <c r="P3351" s="48"/>
      <c r="Q3351" s="48"/>
      <c r="R3351" s="48"/>
      <c r="S3351" s="48"/>
      <c r="T3351" s="48"/>
      <c r="U3351" s="48"/>
      <c r="V3351" s="48"/>
      <c r="W3351" s="48"/>
      <c r="X3351" s="48"/>
      <c r="Y3351" s="48"/>
      <c r="Z3351" s="48"/>
      <c r="AA3351" s="48"/>
      <c r="AB3351" s="48"/>
      <c r="AC3351" s="48"/>
      <c r="AD3351" s="48"/>
      <c r="AE3351" s="48"/>
      <c r="AF3351" s="48"/>
      <c r="AG3351" s="48"/>
      <c r="AH3351" s="48"/>
      <c r="AI3351" s="48"/>
      <c r="AJ3351" s="48"/>
      <c r="AK3351" s="48"/>
      <c r="AL3351" s="48"/>
      <c r="AM3351" s="48"/>
      <c r="AN3351" s="48"/>
      <c r="AO3351" s="48"/>
      <c r="AP3351" s="48"/>
      <c r="AQ3351" s="48"/>
      <c r="AR3351" s="48"/>
      <c r="AT3351" s="48"/>
      <c r="AU3351" s="48"/>
      <c r="AV3351" s="48"/>
      <c r="AZ3351" s="48"/>
      <c r="BA3351" s="48"/>
      <c r="BB3351" s="48"/>
      <c r="BC3351" s="48"/>
      <c r="BD3351" s="48"/>
      <c r="BE3351" s="48"/>
      <c r="BF3351" s="48"/>
      <c r="BG3351" s="48"/>
      <c r="BH3351" s="48"/>
      <c r="BI3351" s="48"/>
      <c r="BJ3351" s="48"/>
      <c r="BK3351" s="48"/>
      <c r="BL3351" s="48"/>
    </row>
    <row r="3352" spans="1:64" x14ac:dyDescent="0.25">
      <c r="A3352" s="56" t="s">
        <v>541</v>
      </c>
      <c r="B3352" s="56" t="s">
        <v>541</v>
      </c>
      <c r="C3352" s="47">
        <v>42297</v>
      </c>
      <c r="D3352" s="47"/>
      <c r="E3352" s="47"/>
      <c r="F3352" s="48" t="s">
        <v>539</v>
      </c>
      <c r="G3352" s="48"/>
      <c r="H3352" s="48">
        <v>469.53515625</v>
      </c>
      <c r="I3352" s="48">
        <v>0.183234375</v>
      </c>
      <c r="J3352" s="48">
        <v>0.2464875</v>
      </c>
      <c r="K3352" s="48">
        <v>0.26495000000000002</v>
      </c>
      <c r="L3352" s="48">
        <v>0.20325625</v>
      </c>
      <c r="M3352" s="48">
        <v>0.3024</v>
      </c>
      <c r="N3352" s="48">
        <v>0.32617499999999999</v>
      </c>
      <c r="O3352" s="48">
        <v>0.25347500000000001</v>
      </c>
      <c r="P3352" s="48"/>
      <c r="Q3352" s="48"/>
      <c r="R3352" s="48"/>
      <c r="S3352" s="48"/>
      <c r="T3352" s="48"/>
      <c r="U3352" s="48"/>
      <c r="V3352" s="48"/>
      <c r="W3352" s="48"/>
      <c r="X3352" s="48"/>
      <c r="Y3352" s="48"/>
      <c r="Z3352" s="48"/>
      <c r="AA3352" s="48"/>
      <c r="AB3352" s="48"/>
      <c r="AC3352" s="48"/>
      <c r="AD3352" s="48"/>
      <c r="AE3352" s="48">
        <v>4.55</v>
      </c>
      <c r="AF3352" s="48">
        <v>0.19494896910184001</v>
      </c>
      <c r="AG3352" s="48">
        <v>6.3401972931314707E-2</v>
      </c>
      <c r="AH3352" s="48"/>
      <c r="AI3352" s="48"/>
      <c r="AJ3352" s="48"/>
      <c r="AK3352" s="48">
        <v>0</v>
      </c>
      <c r="AL3352" s="48">
        <v>3</v>
      </c>
      <c r="AM3352" s="48"/>
      <c r="AN3352" s="48"/>
      <c r="AO3352" s="48"/>
      <c r="AP3352" s="48"/>
      <c r="AQ3352" s="48"/>
      <c r="AR3352" s="48"/>
      <c r="AT3352" s="48"/>
      <c r="AU3352" s="48"/>
      <c r="AV3352" s="48"/>
      <c r="AZ3352" s="48"/>
      <c r="BA3352" s="48"/>
      <c r="BB3352" s="48"/>
      <c r="BC3352" s="48"/>
      <c r="BD3352" s="48"/>
      <c r="BE3352" s="48"/>
      <c r="BF3352" s="48"/>
      <c r="BG3352" s="48"/>
      <c r="BH3352" s="48"/>
      <c r="BI3352" s="48"/>
      <c r="BJ3352" s="48"/>
      <c r="BK3352" s="48"/>
      <c r="BL3352" s="48">
        <v>4.55</v>
      </c>
    </row>
    <row r="3353" spans="1:64" x14ac:dyDescent="0.25">
      <c r="A3353" s="56" t="s">
        <v>541</v>
      </c>
      <c r="B3353" s="56" t="s">
        <v>541</v>
      </c>
      <c r="C3353" s="47">
        <v>42298</v>
      </c>
      <c r="D3353" s="47"/>
      <c r="E3353" s="47"/>
      <c r="F3353" s="48" t="s">
        <v>539</v>
      </c>
      <c r="G3353" s="48"/>
      <c r="H3353" s="48">
        <v>467.86312500000003</v>
      </c>
      <c r="I3353" s="48">
        <v>0.17361874999999999</v>
      </c>
      <c r="J3353" s="48">
        <v>0.24363124999999999</v>
      </c>
      <c r="K3353" s="48">
        <v>0.26483125000000002</v>
      </c>
      <c r="L3353" s="48">
        <v>0.20360624999999999</v>
      </c>
      <c r="M3353" s="48">
        <v>0.30259999999999998</v>
      </c>
      <c r="N3353" s="48">
        <v>0.32628750000000001</v>
      </c>
      <c r="O3353" s="48">
        <v>0.25359375000000001</v>
      </c>
      <c r="P3353" s="48"/>
      <c r="Q3353" s="48"/>
      <c r="R3353" s="48"/>
      <c r="S3353" s="48"/>
      <c r="T3353" s="48"/>
      <c r="U3353" s="48"/>
      <c r="V3353" s="48"/>
      <c r="W3353" s="48"/>
      <c r="X3353" s="48"/>
      <c r="Y3353" s="48"/>
      <c r="Z3353" s="48"/>
      <c r="AA3353" s="48"/>
      <c r="AB3353" s="48"/>
      <c r="AC3353" s="48"/>
      <c r="AD3353" s="48"/>
      <c r="AE3353" s="48"/>
      <c r="AF3353" s="48"/>
      <c r="AG3353" s="48"/>
      <c r="AH3353" s="48"/>
      <c r="AI3353" s="48"/>
      <c r="AJ3353" s="48"/>
      <c r="AK3353" s="48"/>
      <c r="AL3353" s="48"/>
      <c r="AM3353" s="48"/>
      <c r="AN3353" s="48"/>
      <c r="AO3353" s="48"/>
      <c r="AP3353" s="48"/>
      <c r="AQ3353" s="48"/>
      <c r="AR3353" s="48"/>
      <c r="AT3353" s="48"/>
      <c r="AU3353" s="48"/>
      <c r="AV3353" s="48"/>
      <c r="AZ3353" s="48"/>
      <c r="BA3353" s="48"/>
      <c r="BB3353" s="48"/>
      <c r="BC3353" s="48"/>
      <c r="BD3353" s="48"/>
      <c r="BE3353" s="48"/>
      <c r="BF3353" s="48"/>
      <c r="BG3353" s="48"/>
      <c r="BH3353" s="48"/>
      <c r="BI3353" s="48"/>
      <c r="BJ3353" s="48"/>
      <c r="BK3353" s="48"/>
      <c r="BL3353" s="48"/>
    </row>
    <row r="3354" spans="1:64" x14ac:dyDescent="0.25">
      <c r="A3354" s="56" t="s">
        <v>541</v>
      </c>
      <c r="B3354" s="56" t="s">
        <v>541</v>
      </c>
      <c r="C3354" s="47">
        <v>42299</v>
      </c>
      <c r="D3354" s="47"/>
      <c r="E3354" s="47"/>
      <c r="F3354" s="48" t="s">
        <v>539</v>
      </c>
      <c r="G3354" s="48"/>
      <c r="H3354" s="48">
        <v>476.71171874999999</v>
      </c>
      <c r="I3354" s="48">
        <v>0.229278125</v>
      </c>
      <c r="J3354" s="48">
        <v>0.24477499999999999</v>
      </c>
      <c r="K3354" s="48">
        <v>0.26519999999999999</v>
      </c>
      <c r="L3354" s="48">
        <v>0.20410624999999999</v>
      </c>
      <c r="M3354" s="48">
        <v>0.30264999999999997</v>
      </c>
      <c r="N3354" s="48">
        <v>0.3263375</v>
      </c>
      <c r="O3354" s="48">
        <v>0.25371874999999999</v>
      </c>
      <c r="P3354" s="48"/>
      <c r="Q3354" s="48"/>
      <c r="R3354" s="48"/>
      <c r="S3354" s="48"/>
      <c r="T3354" s="48"/>
      <c r="U3354" s="48"/>
      <c r="V3354" s="48"/>
      <c r="W3354" s="48"/>
      <c r="X3354" s="48"/>
      <c r="Y3354" s="48"/>
      <c r="Z3354" s="48"/>
      <c r="AA3354" s="48"/>
      <c r="AB3354" s="48"/>
      <c r="AC3354" s="48"/>
      <c r="AD3354" s="48"/>
      <c r="AE3354" s="48"/>
      <c r="AF3354" s="48"/>
      <c r="AG3354" s="48">
        <v>0.24459361951903799</v>
      </c>
      <c r="AH3354" s="48"/>
      <c r="AI3354" s="48"/>
      <c r="AJ3354" s="48"/>
      <c r="AK3354" s="48"/>
      <c r="AL3354" s="48"/>
      <c r="AM3354" s="48"/>
      <c r="AN3354" s="48"/>
      <c r="AO3354" s="48"/>
      <c r="AP3354" s="48"/>
      <c r="AQ3354" s="48"/>
      <c r="AR3354" s="48"/>
      <c r="AT3354" s="48"/>
      <c r="AU3354" s="48"/>
      <c r="AV3354" s="48"/>
      <c r="AZ3354" s="48"/>
      <c r="BA3354" s="48"/>
      <c r="BB3354" s="48"/>
      <c r="BC3354" s="48"/>
      <c r="BD3354" s="48"/>
      <c r="BE3354" s="48"/>
      <c r="BF3354" s="48"/>
      <c r="BG3354" s="48"/>
      <c r="BH3354" s="48"/>
      <c r="BI3354" s="48"/>
      <c r="BJ3354" s="48"/>
      <c r="BK3354" s="48"/>
      <c r="BL3354" s="48"/>
    </row>
    <row r="3355" spans="1:64" x14ac:dyDescent="0.25">
      <c r="A3355" s="56" t="s">
        <v>541</v>
      </c>
      <c r="B3355" s="56" t="s">
        <v>541</v>
      </c>
      <c r="C3355" s="47">
        <v>42300</v>
      </c>
      <c r="D3355" s="47"/>
      <c r="E3355" s="47"/>
      <c r="F3355" s="48" t="s">
        <v>539</v>
      </c>
      <c r="G3355" s="48"/>
      <c r="H3355" s="48">
        <v>475.25671875</v>
      </c>
      <c r="I3355" s="48">
        <v>0.21726562499999999</v>
      </c>
      <c r="J3355" s="48">
        <v>0.24713750000000001</v>
      </c>
      <c r="K3355" s="48">
        <v>0.26469999999999999</v>
      </c>
      <c r="L3355" s="48">
        <v>0.20435</v>
      </c>
      <c r="M3355" s="48">
        <v>0.30279374999999997</v>
      </c>
      <c r="N3355" s="48">
        <v>0.32644374999999998</v>
      </c>
      <c r="O3355" s="48">
        <v>0.25369999999999998</v>
      </c>
      <c r="P3355" s="48"/>
      <c r="Q3355" s="48"/>
      <c r="R3355" s="48"/>
      <c r="S3355" s="48"/>
      <c r="T3355" s="48"/>
      <c r="U3355" s="48"/>
      <c r="V3355" s="48"/>
      <c r="W3355" s="48"/>
      <c r="X3355" s="48"/>
      <c r="Y3355" s="48"/>
      <c r="Z3355" s="48"/>
      <c r="AA3355" s="48"/>
      <c r="AB3355" s="48"/>
      <c r="AC3355" s="48"/>
      <c r="AD3355" s="48"/>
      <c r="AE3355" s="48"/>
      <c r="AF3355" s="48"/>
      <c r="AG3355" s="48"/>
      <c r="AH3355" s="48"/>
      <c r="AI3355" s="48"/>
      <c r="AJ3355" s="48"/>
      <c r="AK3355" s="48"/>
      <c r="AL3355" s="48"/>
      <c r="AM3355" s="48"/>
      <c r="AN3355" s="48"/>
      <c r="AO3355" s="48"/>
      <c r="AP3355" s="48"/>
      <c r="AQ3355" s="48"/>
      <c r="AR3355" s="48"/>
      <c r="AT3355" s="48"/>
      <c r="AU3355" s="48"/>
      <c r="AV3355" s="48"/>
      <c r="AZ3355" s="48"/>
      <c r="BA3355" s="48"/>
      <c r="BB3355" s="48"/>
      <c r="BC3355" s="48"/>
      <c r="BD3355" s="48"/>
      <c r="BE3355" s="48"/>
      <c r="BF3355" s="48"/>
      <c r="BG3355" s="48"/>
      <c r="BH3355" s="48"/>
      <c r="BI3355" s="48"/>
      <c r="BJ3355" s="48"/>
      <c r="BK3355" s="48"/>
      <c r="BL3355" s="48"/>
    </row>
    <row r="3356" spans="1:64" x14ac:dyDescent="0.25">
      <c r="A3356" s="56" t="s">
        <v>541</v>
      </c>
      <c r="B3356" s="56" t="s">
        <v>541</v>
      </c>
      <c r="C3356" s="47">
        <v>42301</v>
      </c>
      <c r="D3356" s="47"/>
      <c r="E3356" s="47"/>
      <c r="F3356" s="48" t="s">
        <v>539</v>
      </c>
      <c r="G3356" s="48"/>
      <c r="H3356" s="48">
        <v>473.34140624999998</v>
      </c>
      <c r="I3356" s="48">
        <v>0.203840625</v>
      </c>
      <c r="J3356" s="48">
        <v>0.24698125000000001</v>
      </c>
      <c r="K3356" s="48">
        <v>0.26443125000000001</v>
      </c>
      <c r="L3356" s="48">
        <v>0.20456250000000001</v>
      </c>
      <c r="M3356" s="48">
        <v>0.30298124999999998</v>
      </c>
      <c r="N3356" s="48">
        <v>0.32661875000000001</v>
      </c>
      <c r="O3356" s="48">
        <v>0.25380000000000003</v>
      </c>
      <c r="P3356" s="48"/>
      <c r="Q3356" s="48"/>
      <c r="R3356" s="48"/>
      <c r="S3356" s="48"/>
      <c r="T3356" s="48"/>
      <c r="U3356" s="48"/>
      <c r="V3356" s="48"/>
      <c r="W3356" s="48"/>
      <c r="X3356" s="48"/>
      <c r="Y3356" s="48"/>
      <c r="Z3356" s="48"/>
      <c r="AA3356" s="48"/>
      <c r="AB3356" s="48"/>
      <c r="AC3356" s="48"/>
      <c r="AD3356" s="48"/>
      <c r="AE3356" s="48"/>
      <c r="AF3356" s="48"/>
      <c r="AG3356" s="48"/>
      <c r="AH3356" s="48"/>
      <c r="AI3356" s="48"/>
      <c r="AJ3356" s="48"/>
      <c r="AK3356" s="48"/>
      <c r="AL3356" s="48"/>
      <c r="AM3356" s="48"/>
      <c r="AN3356" s="48"/>
      <c r="AO3356" s="48"/>
      <c r="AP3356" s="48"/>
      <c r="AQ3356" s="48"/>
      <c r="AR3356" s="48"/>
      <c r="AT3356" s="48"/>
      <c r="AU3356" s="48"/>
      <c r="AV3356" s="48"/>
      <c r="AZ3356" s="48"/>
      <c r="BA3356" s="48"/>
      <c r="BB3356" s="48"/>
      <c r="BC3356" s="48"/>
      <c r="BD3356" s="48"/>
      <c r="BE3356" s="48"/>
      <c r="BF3356" s="48"/>
      <c r="BG3356" s="48"/>
      <c r="BH3356" s="48"/>
      <c r="BI3356" s="48"/>
      <c r="BJ3356" s="48"/>
      <c r="BK3356" s="48"/>
      <c r="BL3356" s="48"/>
    </row>
    <row r="3357" spans="1:64" x14ac:dyDescent="0.25">
      <c r="A3357" s="56" t="s">
        <v>541</v>
      </c>
      <c r="B3357" s="56" t="s">
        <v>541</v>
      </c>
      <c r="C3357" s="47">
        <v>42302</v>
      </c>
      <c r="D3357" s="47"/>
      <c r="E3357" s="47"/>
      <c r="F3357" s="48" t="s">
        <v>539</v>
      </c>
      <c r="G3357" s="48"/>
      <c r="H3357" s="48">
        <v>471.74531250000001</v>
      </c>
      <c r="I3357" s="48">
        <v>0.19384999999999999</v>
      </c>
      <c r="J3357" s="48">
        <v>0.24583125</v>
      </c>
      <c r="K3357" s="48">
        <v>0.26438125000000001</v>
      </c>
      <c r="L3357" s="48">
        <v>0.20456874999999999</v>
      </c>
      <c r="M3357" s="48">
        <v>0.30303124999999997</v>
      </c>
      <c r="N3357" s="48">
        <v>0.32673750000000001</v>
      </c>
      <c r="O3357" s="48">
        <v>0.25392500000000001</v>
      </c>
      <c r="P3357" s="48"/>
      <c r="Q3357" s="48"/>
      <c r="R3357" s="48"/>
      <c r="S3357" s="48"/>
      <c r="T3357" s="48"/>
      <c r="U3357" s="48"/>
      <c r="V3357" s="48"/>
      <c r="W3357" s="48"/>
      <c r="X3357" s="48"/>
      <c r="Y3357" s="48"/>
      <c r="Z3357" s="48"/>
      <c r="AA3357" s="48"/>
      <c r="AB3357" s="48"/>
      <c r="AC3357" s="48"/>
      <c r="AD3357" s="48"/>
      <c r="AE3357" s="48"/>
      <c r="AF3357" s="48"/>
      <c r="AG3357" s="48"/>
      <c r="AH3357" s="48"/>
      <c r="AI3357" s="48"/>
      <c r="AJ3357" s="48"/>
      <c r="AK3357" s="48"/>
      <c r="AL3357" s="48"/>
      <c r="AM3357" s="48"/>
      <c r="AN3357" s="48"/>
      <c r="AO3357" s="48"/>
      <c r="AP3357" s="48"/>
      <c r="AQ3357" s="48"/>
      <c r="AR3357" s="48"/>
      <c r="AT3357" s="48"/>
      <c r="AU3357" s="48"/>
      <c r="AV3357" s="48"/>
      <c r="AZ3357" s="48"/>
      <c r="BA3357" s="48"/>
      <c r="BB3357" s="48"/>
      <c r="BC3357" s="48"/>
      <c r="BD3357" s="48"/>
      <c r="BE3357" s="48"/>
      <c r="BF3357" s="48"/>
      <c r="BG3357" s="48"/>
      <c r="BH3357" s="48"/>
      <c r="BI3357" s="48"/>
      <c r="BJ3357" s="48"/>
      <c r="BK3357" s="48"/>
      <c r="BL3357" s="48"/>
    </row>
    <row r="3358" spans="1:64" x14ac:dyDescent="0.25">
      <c r="A3358" s="56" t="s">
        <v>541</v>
      </c>
      <c r="B3358" s="56" t="s">
        <v>541</v>
      </c>
      <c r="C3358" s="47">
        <v>42303</v>
      </c>
      <c r="D3358" s="47"/>
      <c r="E3358" s="47"/>
      <c r="F3358" s="48" t="s">
        <v>539</v>
      </c>
      <c r="G3358" s="48"/>
      <c r="H3358" s="48">
        <v>469.79484374999998</v>
      </c>
      <c r="I3358" s="48">
        <v>0.18325312499999999</v>
      </c>
      <c r="J3358" s="48">
        <v>0.24326249999999999</v>
      </c>
      <c r="K3358" s="48">
        <v>0.26416875000000001</v>
      </c>
      <c r="L3358" s="48">
        <v>0.20480625</v>
      </c>
      <c r="M3358" s="48">
        <v>0.30311250000000001</v>
      </c>
      <c r="N3358" s="48">
        <v>0.32671250000000002</v>
      </c>
      <c r="O3358" s="48">
        <v>0.25392500000000001</v>
      </c>
      <c r="P3358" s="48"/>
      <c r="Q3358" s="48"/>
      <c r="R3358" s="48"/>
      <c r="S3358" s="48"/>
      <c r="T3358" s="48"/>
      <c r="U3358" s="48"/>
      <c r="V3358" s="48"/>
      <c r="W3358" s="48"/>
      <c r="X3358" s="48"/>
      <c r="Y3358" s="48"/>
      <c r="Z3358" s="48"/>
      <c r="AA3358" s="48"/>
      <c r="AB3358" s="48"/>
      <c r="AC3358" s="48"/>
      <c r="AD3358" s="48"/>
      <c r="AE3358" s="48"/>
      <c r="AF3358" s="48"/>
      <c r="AG3358" s="48"/>
      <c r="AH3358" s="48"/>
      <c r="AI3358" s="48"/>
      <c r="AJ3358" s="48"/>
      <c r="AK3358" s="48"/>
      <c r="AL3358" s="48"/>
      <c r="AM3358" s="48"/>
      <c r="AN3358" s="48"/>
      <c r="AO3358" s="48"/>
      <c r="AP3358" s="48"/>
      <c r="AQ3358" s="48"/>
      <c r="AR3358" s="48"/>
      <c r="AT3358" s="48"/>
      <c r="AU3358" s="48"/>
      <c r="AV3358" s="48"/>
      <c r="AZ3358" s="48"/>
      <c r="BA3358" s="48"/>
      <c r="BB3358" s="48"/>
      <c r="BC3358" s="48"/>
      <c r="BD3358" s="48"/>
      <c r="BE3358" s="48"/>
      <c r="BF3358" s="48"/>
      <c r="BG3358" s="48"/>
      <c r="BH3358" s="48"/>
      <c r="BI3358" s="48"/>
      <c r="BJ3358" s="48"/>
      <c r="BK3358" s="48"/>
      <c r="BL3358" s="48"/>
    </row>
    <row r="3359" spans="1:64" x14ac:dyDescent="0.25">
      <c r="A3359" s="56" t="s">
        <v>541</v>
      </c>
      <c r="B3359" s="56" t="s">
        <v>541</v>
      </c>
      <c r="C3359" s="47">
        <v>42304</v>
      </c>
      <c r="D3359" s="47"/>
      <c r="E3359" s="47"/>
      <c r="F3359" s="48" t="s">
        <v>539</v>
      </c>
      <c r="G3359" s="48"/>
      <c r="H3359" s="48">
        <v>468.74015624999998</v>
      </c>
      <c r="I3359" s="48">
        <v>0.17727812500000001</v>
      </c>
      <c r="J3359" s="48">
        <v>0.24125625000000001</v>
      </c>
      <c r="K3359" s="48">
        <v>0.26401875000000002</v>
      </c>
      <c r="L3359" s="48">
        <v>0.20508750000000001</v>
      </c>
      <c r="M3359" s="48">
        <v>0.30324374999999998</v>
      </c>
      <c r="N3359" s="48">
        <v>0.32681874999999999</v>
      </c>
      <c r="O3359" s="48">
        <v>0.25403124999999999</v>
      </c>
      <c r="P3359" s="48"/>
      <c r="Q3359" s="48"/>
      <c r="R3359" s="48"/>
      <c r="S3359" s="48"/>
      <c r="T3359" s="48"/>
      <c r="U3359" s="48"/>
      <c r="V3359" s="48"/>
      <c r="W3359" s="48"/>
      <c r="X3359" s="48"/>
      <c r="Y3359" s="48"/>
      <c r="Z3359" s="48"/>
      <c r="AA3359" s="48"/>
      <c r="AB3359" s="48"/>
      <c r="AC3359" s="48"/>
      <c r="AD3359" s="48"/>
      <c r="AE3359" s="48"/>
      <c r="AF3359" s="48"/>
      <c r="AG3359" s="48">
        <v>0.18739612919586601</v>
      </c>
      <c r="AH3359" s="48"/>
      <c r="AI3359" s="48"/>
      <c r="AJ3359" s="48"/>
      <c r="AK3359" s="48"/>
      <c r="AL3359" s="48"/>
      <c r="AM3359" s="48"/>
      <c r="AN3359" s="48"/>
      <c r="AO3359" s="48"/>
      <c r="AP3359" s="48"/>
      <c r="AQ3359" s="48"/>
      <c r="AR3359" s="48"/>
      <c r="AT3359" s="48"/>
      <c r="AU3359" s="48"/>
      <c r="AV3359" s="48"/>
      <c r="AZ3359" s="48"/>
      <c r="BA3359" s="48"/>
      <c r="BB3359" s="48"/>
      <c r="BC3359" s="48"/>
      <c r="BD3359" s="48"/>
      <c r="BE3359" s="48"/>
      <c r="BF3359" s="48"/>
      <c r="BG3359" s="48"/>
      <c r="BH3359" s="48"/>
      <c r="BI3359" s="48"/>
      <c r="BJ3359" s="48"/>
      <c r="BK3359" s="48"/>
      <c r="BL3359" s="48"/>
    </row>
    <row r="3360" spans="1:64" x14ac:dyDescent="0.25">
      <c r="A3360" s="56" t="s">
        <v>541</v>
      </c>
      <c r="B3360" s="56" t="s">
        <v>541</v>
      </c>
      <c r="C3360" s="47">
        <v>42305</v>
      </c>
      <c r="D3360" s="47"/>
      <c r="E3360" s="47"/>
      <c r="F3360" s="48" t="s">
        <v>539</v>
      </c>
      <c r="G3360" s="48"/>
      <c r="H3360" s="48">
        <v>467.95171875</v>
      </c>
      <c r="I3360" s="48">
        <v>0.174565625</v>
      </c>
      <c r="J3360" s="48">
        <v>0.239675</v>
      </c>
      <c r="K3360" s="48">
        <v>0.26343125000000001</v>
      </c>
      <c r="L3360" s="48">
        <v>0.2051625</v>
      </c>
      <c r="M3360" s="48">
        <v>0.30328125</v>
      </c>
      <c r="N3360" s="48">
        <v>0.32681250000000001</v>
      </c>
      <c r="O3360" s="48">
        <v>0.25403124999999999</v>
      </c>
      <c r="P3360" s="48"/>
      <c r="Q3360" s="48"/>
      <c r="R3360" s="48"/>
      <c r="S3360" s="48"/>
      <c r="T3360" s="48"/>
      <c r="U3360" s="48"/>
      <c r="V3360" s="48"/>
      <c r="W3360" s="48"/>
      <c r="X3360" s="48"/>
      <c r="Y3360" s="48"/>
      <c r="Z3360" s="48"/>
      <c r="AA3360" s="48"/>
      <c r="AB3360" s="48"/>
      <c r="AC3360" s="48"/>
      <c r="AD3360" s="48"/>
      <c r="AE3360" s="48"/>
      <c r="AF3360" s="48"/>
      <c r="AG3360" s="48"/>
      <c r="AH3360" s="48"/>
      <c r="AI3360" s="48"/>
      <c r="AJ3360" s="48"/>
      <c r="AK3360" s="48"/>
      <c r="AL3360" s="48"/>
      <c r="AM3360" s="48"/>
      <c r="AN3360" s="48"/>
      <c r="AO3360" s="48"/>
      <c r="AP3360" s="48"/>
      <c r="AQ3360" s="48"/>
      <c r="AR3360" s="48"/>
      <c r="AT3360" s="48"/>
      <c r="AU3360" s="48"/>
      <c r="AV3360" s="48"/>
      <c r="AZ3360" s="48"/>
      <c r="BA3360" s="48"/>
      <c r="BB3360" s="48"/>
      <c r="BC3360" s="48"/>
      <c r="BD3360" s="48"/>
      <c r="BE3360" s="48"/>
      <c r="BF3360" s="48"/>
      <c r="BG3360" s="48"/>
      <c r="BH3360" s="48"/>
      <c r="BI3360" s="48"/>
      <c r="BJ3360" s="48"/>
      <c r="BK3360" s="48"/>
      <c r="BL3360" s="48"/>
    </row>
    <row r="3361" spans="1:64" x14ac:dyDescent="0.25">
      <c r="A3361" s="56" t="s">
        <v>541</v>
      </c>
      <c r="B3361" s="56" t="s">
        <v>541</v>
      </c>
      <c r="C3361" s="47">
        <v>42306</v>
      </c>
      <c r="D3361" s="47"/>
      <c r="E3361" s="47"/>
      <c r="F3361" s="48" t="s">
        <v>539</v>
      </c>
      <c r="G3361" s="48"/>
      <c r="H3361" s="48">
        <v>504.10828125</v>
      </c>
      <c r="I3361" s="48">
        <v>0.31792812500000001</v>
      </c>
      <c r="J3361" s="48">
        <v>0.30675625000000001</v>
      </c>
      <c r="K3361" s="48">
        <v>0.27806874999999998</v>
      </c>
      <c r="L3361" s="48">
        <v>0.20554375</v>
      </c>
      <c r="M3361" s="48">
        <v>0.30328125</v>
      </c>
      <c r="N3361" s="48">
        <v>0.32690625000000001</v>
      </c>
      <c r="O3361" s="48">
        <v>0.25421874999999999</v>
      </c>
      <c r="P3361" s="48"/>
      <c r="Q3361" s="48"/>
      <c r="R3361" s="48"/>
      <c r="S3361" s="48"/>
      <c r="T3361" s="48">
        <v>2.6088548999999999</v>
      </c>
      <c r="U3361" s="48">
        <v>65.852000000000004</v>
      </c>
      <c r="V3361" s="48">
        <v>0</v>
      </c>
      <c r="W3361" s="48"/>
      <c r="X3361" s="48"/>
      <c r="Y3361" s="48"/>
      <c r="Z3361" s="48"/>
      <c r="AA3361" s="48"/>
      <c r="AB3361" s="48"/>
      <c r="AC3361" s="48"/>
      <c r="AD3361" s="48"/>
      <c r="AE3361" s="48">
        <v>5.9</v>
      </c>
      <c r="AF3361" s="48"/>
      <c r="AG3361" s="48"/>
      <c r="AH3361" s="48"/>
      <c r="AI3361" s="48"/>
      <c r="AJ3361" s="48">
        <v>0</v>
      </c>
      <c r="AK3361" s="48">
        <v>0.05</v>
      </c>
      <c r="AL3361" s="48">
        <v>4.6500000000000004</v>
      </c>
      <c r="AM3361" s="48">
        <v>1.0075000000000001</v>
      </c>
      <c r="AN3361" s="48">
        <v>4.3983467857519998E-2</v>
      </c>
      <c r="AO3361" s="48">
        <v>2.1865171499999998</v>
      </c>
      <c r="AP3361" s="48">
        <v>49.712249999999997</v>
      </c>
      <c r="AQ3361" s="48"/>
      <c r="AR3361" s="48"/>
      <c r="AS3361">
        <v>2.0266633999999999E-2</v>
      </c>
      <c r="AT3361" s="48"/>
      <c r="AU3361" s="48"/>
      <c r="AV3361" s="48"/>
      <c r="AZ3361" s="48"/>
      <c r="BA3361" s="48"/>
      <c r="BB3361" s="48"/>
      <c r="BC3361" s="48"/>
      <c r="BD3361" s="48"/>
      <c r="BE3361" s="48">
        <v>0</v>
      </c>
      <c r="BF3361" s="48"/>
      <c r="BG3361" s="48">
        <v>2.61675521615886E-2</v>
      </c>
      <c r="BH3361" s="48">
        <v>0.42233775000000001</v>
      </c>
      <c r="BI3361" s="48"/>
      <c r="BJ3361" s="48">
        <v>16.139749999999999</v>
      </c>
      <c r="BK3361" s="48"/>
      <c r="BL3361" s="48">
        <v>5.9</v>
      </c>
    </row>
    <row r="3362" spans="1:64" x14ac:dyDescent="0.25">
      <c r="A3362" s="56" t="s">
        <v>541</v>
      </c>
      <c r="B3362" s="56" t="s">
        <v>541</v>
      </c>
      <c r="C3362" s="47">
        <v>42307</v>
      </c>
      <c r="D3362" s="47"/>
      <c r="E3362" s="47"/>
      <c r="F3362" s="48" t="s">
        <v>539</v>
      </c>
      <c r="G3362" s="48"/>
      <c r="H3362" s="48">
        <v>501.70687500000003</v>
      </c>
      <c r="I3362" s="48">
        <v>0.29273125</v>
      </c>
      <c r="J3362" s="48">
        <v>0.30541875000000002</v>
      </c>
      <c r="K3362" s="48">
        <v>0.28294374999999999</v>
      </c>
      <c r="L3362" s="48">
        <v>0.20576875</v>
      </c>
      <c r="M3362" s="48">
        <v>0.30336875000000002</v>
      </c>
      <c r="N3362" s="48">
        <v>0.32700625</v>
      </c>
      <c r="O3362" s="48">
        <v>0.25419375</v>
      </c>
      <c r="P3362" s="48"/>
      <c r="Q3362" s="48"/>
      <c r="R3362" s="48"/>
      <c r="S3362" s="48"/>
      <c r="T3362" s="48"/>
      <c r="U3362" s="48"/>
      <c r="V3362" s="48"/>
      <c r="W3362" s="48"/>
      <c r="X3362" s="48"/>
      <c r="Y3362" s="48"/>
      <c r="Z3362" s="48"/>
      <c r="AA3362" s="48"/>
      <c r="AB3362" s="48"/>
      <c r="AC3362" s="48"/>
      <c r="AD3362" s="48"/>
      <c r="AE3362" s="48"/>
      <c r="AF3362" s="48">
        <v>0.26068293596227099</v>
      </c>
      <c r="AG3362" s="48">
        <v>0.38966258141753601</v>
      </c>
      <c r="AH3362" s="48"/>
      <c r="AI3362" s="48"/>
      <c r="AJ3362" s="48"/>
      <c r="AK3362" s="48"/>
      <c r="AL3362" s="48"/>
      <c r="AM3362" s="48"/>
      <c r="AN3362" s="48"/>
      <c r="AO3362" s="48"/>
      <c r="AP3362" s="48"/>
      <c r="AQ3362" s="48"/>
      <c r="AR3362" s="48"/>
      <c r="AT3362" s="48"/>
      <c r="AU3362" s="48"/>
      <c r="AV3362" s="48"/>
      <c r="AZ3362" s="48"/>
      <c r="BA3362" s="48"/>
      <c r="BB3362" s="48"/>
      <c r="BC3362" s="48"/>
      <c r="BD3362" s="48"/>
      <c r="BE3362" s="48"/>
      <c r="BF3362" s="48"/>
      <c r="BG3362" s="48"/>
      <c r="BH3362" s="48"/>
      <c r="BI3362" s="48"/>
      <c r="BJ3362" s="48"/>
      <c r="BK3362" s="48"/>
      <c r="BL3362" s="48"/>
    </row>
    <row r="3363" spans="1:64" x14ac:dyDescent="0.25">
      <c r="A3363" s="56" t="s">
        <v>541</v>
      </c>
      <c r="B3363" s="56" t="s">
        <v>541</v>
      </c>
      <c r="C3363" s="47">
        <v>42308</v>
      </c>
      <c r="D3363" s="47"/>
      <c r="E3363" s="47"/>
      <c r="F3363" s="48" t="s">
        <v>539</v>
      </c>
      <c r="G3363" s="48"/>
      <c r="H3363" s="48">
        <v>498.05296874999999</v>
      </c>
      <c r="I3363" s="48">
        <v>0.27054687500000002</v>
      </c>
      <c r="J3363" s="48">
        <v>0.30005625000000002</v>
      </c>
      <c r="K3363" s="48">
        <v>0.28423749999999998</v>
      </c>
      <c r="L3363" s="48">
        <v>0.20605000000000001</v>
      </c>
      <c r="M3363" s="48">
        <v>0.30339375000000002</v>
      </c>
      <c r="N3363" s="48">
        <v>0.32700625</v>
      </c>
      <c r="O3363" s="48">
        <v>0.25418750000000001</v>
      </c>
      <c r="P3363" s="48"/>
      <c r="Q3363" s="48"/>
      <c r="R3363" s="48"/>
      <c r="S3363" s="48"/>
      <c r="T3363" s="48"/>
      <c r="U3363" s="48"/>
      <c r="V3363" s="48"/>
      <c r="W3363" s="48"/>
      <c r="X3363" s="48"/>
      <c r="Y3363" s="48"/>
      <c r="Z3363" s="48"/>
      <c r="AA3363" s="48"/>
      <c r="AB3363" s="48"/>
      <c r="AC3363" s="48"/>
      <c r="AD3363" s="48"/>
      <c r="AE3363" s="48"/>
      <c r="AF3363" s="48"/>
      <c r="AG3363" s="48"/>
      <c r="AH3363" s="48"/>
      <c r="AI3363" s="48"/>
      <c r="AJ3363" s="48"/>
      <c r="AK3363" s="48"/>
      <c r="AL3363" s="48"/>
      <c r="AM3363" s="48"/>
      <c r="AN3363" s="48"/>
      <c r="AO3363" s="48"/>
      <c r="AP3363" s="48"/>
      <c r="AQ3363" s="48"/>
      <c r="AR3363" s="48"/>
      <c r="AT3363" s="48"/>
      <c r="AU3363" s="48"/>
      <c r="AV3363" s="48"/>
      <c r="AZ3363" s="48"/>
      <c r="BA3363" s="48"/>
      <c r="BB3363" s="48"/>
      <c r="BC3363" s="48"/>
      <c r="BD3363" s="48"/>
      <c r="BE3363" s="48"/>
      <c r="BF3363" s="48"/>
      <c r="BG3363" s="48"/>
      <c r="BH3363" s="48"/>
      <c r="BI3363" s="48"/>
      <c r="BJ3363" s="48"/>
      <c r="BK3363" s="48"/>
      <c r="BL3363" s="48"/>
    </row>
    <row r="3364" spans="1:64" x14ac:dyDescent="0.25">
      <c r="A3364" s="56" t="s">
        <v>541</v>
      </c>
      <c r="B3364" s="56" t="s">
        <v>541</v>
      </c>
      <c r="C3364" s="47">
        <v>42309</v>
      </c>
      <c r="D3364" s="47"/>
      <c r="E3364" s="47"/>
      <c r="F3364" s="48" t="s">
        <v>539</v>
      </c>
      <c r="G3364" s="48"/>
      <c r="H3364" s="48">
        <v>494.26781249999999</v>
      </c>
      <c r="I3364" s="48">
        <v>0.25030000000000002</v>
      </c>
      <c r="J3364" s="48">
        <v>0.29348125000000003</v>
      </c>
      <c r="K3364" s="48">
        <v>0.28458125000000001</v>
      </c>
      <c r="L3364" s="48">
        <v>0.20641875000000001</v>
      </c>
      <c r="M3364" s="48">
        <v>0.30336875000000002</v>
      </c>
      <c r="N3364" s="48">
        <v>0.32701249999999998</v>
      </c>
      <c r="O3364" s="48">
        <v>0.2542875</v>
      </c>
      <c r="P3364" s="48"/>
      <c r="Q3364" s="48"/>
      <c r="R3364" s="48"/>
      <c r="S3364" s="48"/>
      <c r="T3364" s="48"/>
      <c r="U3364" s="48"/>
      <c r="V3364" s="48"/>
      <c r="W3364" s="48"/>
      <c r="X3364" s="48"/>
      <c r="Y3364" s="48"/>
      <c r="Z3364" s="48"/>
      <c r="AA3364" s="48"/>
      <c r="AB3364" s="48"/>
      <c r="AC3364" s="48"/>
      <c r="AD3364" s="48"/>
      <c r="AE3364" s="48"/>
      <c r="AF3364" s="48"/>
      <c r="AG3364" s="48"/>
      <c r="AH3364" s="48"/>
      <c r="AI3364" s="48"/>
      <c r="AJ3364" s="48"/>
      <c r="AK3364" s="48"/>
      <c r="AL3364" s="48"/>
      <c r="AM3364" s="48"/>
      <c r="AN3364" s="48"/>
      <c r="AO3364" s="48"/>
      <c r="AP3364" s="48"/>
      <c r="AQ3364" s="48"/>
      <c r="AR3364" s="48"/>
      <c r="AT3364" s="48"/>
      <c r="AU3364" s="48"/>
      <c r="AV3364" s="48"/>
      <c r="AZ3364" s="48"/>
      <c r="BA3364" s="48"/>
      <c r="BB3364" s="48"/>
      <c r="BC3364" s="48"/>
      <c r="BD3364" s="48"/>
      <c r="BE3364" s="48"/>
      <c r="BF3364" s="48"/>
      <c r="BG3364" s="48"/>
      <c r="BH3364" s="48"/>
      <c r="BI3364" s="48"/>
      <c r="BJ3364" s="48"/>
      <c r="BK3364" s="48"/>
      <c r="BL3364" s="48"/>
    </row>
    <row r="3365" spans="1:64" x14ac:dyDescent="0.25">
      <c r="A3365" s="56" t="s">
        <v>541</v>
      </c>
      <c r="B3365" s="56" t="s">
        <v>541</v>
      </c>
      <c r="C3365" s="47">
        <v>42310</v>
      </c>
      <c r="D3365" s="47"/>
      <c r="E3365" s="47"/>
      <c r="F3365" s="48" t="s">
        <v>539</v>
      </c>
      <c r="G3365" s="48"/>
      <c r="H3365" s="48">
        <v>506.72296875000001</v>
      </c>
      <c r="I3365" s="48">
        <v>0.30596562500000002</v>
      </c>
      <c r="J3365" s="48">
        <v>0.30904999999999999</v>
      </c>
      <c r="K3365" s="48">
        <v>0.28964374999999998</v>
      </c>
      <c r="L3365" s="48">
        <v>0.20709374999999999</v>
      </c>
      <c r="M3365" s="48">
        <v>0.30349999999999999</v>
      </c>
      <c r="N3365" s="48">
        <v>0.32700625</v>
      </c>
      <c r="O3365" s="48">
        <v>0.25432500000000002</v>
      </c>
      <c r="P3365" s="48"/>
      <c r="Q3365" s="48"/>
      <c r="R3365" s="48"/>
      <c r="S3365" s="48"/>
      <c r="T3365" s="48"/>
      <c r="U3365" s="48"/>
      <c r="V3365" s="48"/>
      <c r="W3365" s="48"/>
      <c r="X3365" s="48"/>
      <c r="Y3365" s="48"/>
      <c r="Z3365" s="48"/>
      <c r="AA3365" s="48"/>
      <c r="AB3365" s="48"/>
      <c r="AC3365" s="48"/>
      <c r="AD3365" s="48"/>
      <c r="AE3365" s="48"/>
      <c r="AF3365" s="48">
        <v>0.334364626960508</v>
      </c>
      <c r="AG3365" s="48">
        <v>0.442925498831367</v>
      </c>
      <c r="AH3365" s="48"/>
      <c r="AI3365" s="48"/>
      <c r="AJ3365" s="48"/>
      <c r="AK3365" s="48"/>
      <c r="AL3365" s="48"/>
      <c r="AM3365" s="48"/>
      <c r="AN3365" s="48"/>
      <c r="AO3365" s="48"/>
      <c r="AP3365" s="48"/>
      <c r="AQ3365" s="48"/>
      <c r="AR3365" s="48"/>
      <c r="AT3365" s="48"/>
      <c r="AU3365" s="48"/>
      <c r="AV3365" s="48"/>
      <c r="AZ3365" s="48"/>
      <c r="BA3365" s="48"/>
      <c r="BB3365" s="48"/>
      <c r="BC3365" s="48"/>
      <c r="BD3365" s="48"/>
      <c r="BE3365" s="48"/>
      <c r="BF3365" s="48"/>
      <c r="BG3365" s="48"/>
      <c r="BH3365" s="48"/>
      <c r="BI3365" s="48"/>
      <c r="BJ3365" s="48"/>
      <c r="BK3365" s="48"/>
      <c r="BL3365" s="48"/>
    </row>
    <row r="3366" spans="1:64" x14ac:dyDescent="0.25">
      <c r="A3366" s="56" t="s">
        <v>541</v>
      </c>
      <c r="B3366" s="56" t="s">
        <v>541</v>
      </c>
      <c r="C3366" s="47">
        <v>42311</v>
      </c>
      <c r="D3366" s="47"/>
      <c r="E3366" s="47"/>
      <c r="F3366" s="48" t="s">
        <v>539</v>
      </c>
      <c r="G3366" s="48"/>
      <c r="H3366" s="48">
        <v>504.12937499999998</v>
      </c>
      <c r="I3366" s="48">
        <v>0.28623124999999999</v>
      </c>
      <c r="J3366" s="48">
        <v>0.30656875</v>
      </c>
      <c r="K3366" s="48">
        <v>0.29134375000000001</v>
      </c>
      <c r="L3366" s="48">
        <v>0.20765</v>
      </c>
      <c r="M3366" s="48">
        <v>0.30359999999999998</v>
      </c>
      <c r="N3366" s="48">
        <v>0.32706249999999998</v>
      </c>
      <c r="O3366" s="48">
        <v>0.25437500000000002</v>
      </c>
      <c r="P3366" s="48"/>
      <c r="Q3366" s="48"/>
      <c r="R3366" s="48"/>
      <c r="S3366" s="48"/>
      <c r="T3366" s="48"/>
      <c r="U3366" s="48"/>
      <c r="V3366" s="48"/>
      <c r="W3366" s="48"/>
      <c r="X3366" s="48"/>
      <c r="Y3366" s="48"/>
      <c r="Z3366" s="48"/>
      <c r="AA3366" s="48"/>
      <c r="AB3366" s="48"/>
      <c r="AC3366" s="48"/>
      <c r="AD3366" s="48"/>
      <c r="AE3366" s="48"/>
      <c r="AF3366" s="48"/>
      <c r="AG3366" s="48"/>
      <c r="AH3366" s="48"/>
      <c r="AI3366" s="48"/>
      <c r="AJ3366" s="48"/>
      <c r="AK3366" s="48"/>
      <c r="AL3366" s="48"/>
      <c r="AM3366" s="48"/>
      <c r="AN3366" s="48"/>
      <c r="AO3366" s="48"/>
      <c r="AP3366" s="48"/>
      <c r="AQ3366" s="48"/>
      <c r="AR3366" s="48"/>
      <c r="AT3366" s="48"/>
      <c r="AU3366" s="48"/>
      <c r="AV3366" s="48"/>
      <c r="AZ3366" s="48"/>
      <c r="BA3366" s="48"/>
      <c r="BB3366" s="48"/>
      <c r="BC3366" s="48"/>
      <c r="BD3366" s="48"/>
      <c r="BE3366" s="48"/>
      <c r="BF3366" s="48"/>
      <c r="BG3366" s="48"/>
      <c r="BH3366" s="48"/>
      <c r="BI3366" s="48"/>
      <c r="BJ3366" s="48"/>
      <c r="BK3366" s="48"/>
      <c r="BL3366" s="48"/>
    </row>
    <row r="3367" spans="1:64" x14ac:dyDescent="0.25">
      <c r="A3367" s="56" t="s">
        <v>541</v>
      </c>
      <c r="B3367" s="56" t="s">
        <v>541</v>
      </c>
      <c r="C3367" s="47">
        <v>42312</v>
      </c>
      <c r="D3367" s="47"/>
      <c r="E3367" s="47"/>
      <c r="F3367" s="48" t="s">
        <v>539</v>
      </c>
      <c r="G3367" s="48"/>
      <c r="H3367" s="48">
        <v>501.71437500000002</v>
      </c>
      <c r="I3367" s="48">
        <v>0.27177499999999999</v>
      </c>
      <c r="J3367" s="48">
        <v>0.30328749999999999</v>
      </c>
      <c r="K3367" s="48">
        <v>0.29153125000000002</v>
      </c>
      <c r="L3367" s="48">
        <v>0.20810000000000001</v>
      </c>
      <c r="M3367" s="48">
        <v>0.30367499999999997</v>
      </c>
      <c r="N3367" s="48">
        <v>0.32716875000000001</v>
      </c>
      <c r="O3367" s="48">
        <v>0.25437500000000002</v>
      </c>
      <c r="P3367" s="48"/>
      <c r="Q3367" s="48"/>
      <c r="R3367" s="48"/>
      <c r="S3367" s="48"/>
      <c r="T3367" s="48"/>
      <c r="U3367" s="48"/>
      <c r="V3367" s="48"/>
      <c r="W3367" s="48"/>
      <c r="X3367" s="48"/>
      <c r="Y3367" s="48"/>
      <c r="Z3367" s="48"/>
      <c r="AA3367" s="48"/>
      <c r="AB3367" s="48"/>
      <c r="AC3367" s="48"/>
      <c r="AD3367" s="48"/>
      <c r="AE3367" s="48"/>
      <c r="AF3367" s="48"/>
      <c r="AG3367" s="48"/>
      <c r="AH3367" s="48"/>
      <c r="AI3367" s="48"/>
      <c r="AJ3367" s="48"/>
      <c r="AK3367" s="48"/>
      <c r="AL3367" s="48"/>
      <c r="AM3367" s="48"/>
      <c r="AN3367" s="48"/>
      <c r="AO3367" s="48"/>
      <c r="AP3367" s="48"/>
      <c r="AQ3367" s="48"/>
      <c r="AR3367" s="48"/>
      <c r="AT3367" s="48"/>
      <c r="AU3367" s="48"/>
      <c r="AV3367" s="48"/>
      <c r="AZ3367" s="48"/>
      <c r="BA3367" s="48"/>
      <c r="BB3367" s="48"/>
      <c r="BC3367" s="48"/>
      <c r="BD3367" s="48"/>
      <c r="BE3367" s="48"/>
      <c r="BF3367" s="48"/>
      <c r="BG3367" s="48"/>
      <c r="BH3367" s="48"/>
      <c r="BI3367" s="48"/>
      <c r="BJ3367" s="48"/>
      <c r="BK3367" s="48"/>
      <c r="BL3367" s="48"/>
    </row>
    <row r="3368" spans="1:64" x14ac:dyDescent="0.25">
      <c r="A3368" s="56" t="s">
        <v>541</v>
      </c>
      <c r="B3368" s="56" t="s">
        <v>541</v>
      </c>
      <c r="C3368" s="47">
        <v>42313</v>
      </c>
      <c r="D3368" s="47"/>
      <c r="E3368" s="47"/>
      <c r="F3368" s="48" t="s">
        <v>539</v>
      </c>
      <c r="G3368" s="48"/>
      <c r="H3368" s="48">
        <v>498.38671875</v>
      </c>
      <c r="I3368" s="48">
        <v>0.25589687500000002</v>
      </c>
      <c r="J3368" s="48">
        <v>0.29769374999999998</v>
      </c>
      <c r="K3368" s="48">
        <v>0.29042499999999999</v>
      </c>
      <c r="L3368" s="48">
        <v>0.20874375000000001</v>
      </c>
      <c r="M3368" s="48">
        <v>0.30373125000000001</v>
      </c>
      <c r="N3368" s="48">
        <v>0.32715</v>
      </c>
      <c r="O3368" s="48">
        <v>0.25444375000000002</v>
      </c>
      <c r="P3368" s="48"/>
      <c r="Q3368" s="48"/>
      <c r="R3368" s="48"/>
      <c r="S3368" s="48"/>
      <c r="T3368" s="48"/>
      <c r="U3368" s="48"/>
      <c r="V3368" s="48"/>
      <c r="W3368" s="48"/>
      <c r="X3368" s="48"/>
      <c r="Y3368" s="48"/>
      <c r="Z3368" s="48"/>
      <c r="AA3368" s="48"/>
      <c r="AB3368" s="48"/>
      <c r="AC3368" s="48"/>
      <c r="AD3368" s="48"/>
      <c r="AE3368" s="48"/>
      <c r="AF3368" s="48"/>
      <c r="AG3368" s="48">
        <v>0.341899953606431</v>
      </c>
      <c r="AH3368" s="48"/>
      <c r="AI3368" s="48"/>
      <c r="AJ3368" s="48"/>
      <c r="AK3368" s="48"/>
      <c r="AL3368" s="48"/>
      <c r="AM3368" s="48"/>
      <c r="AN3368" s="48"/>
      <c r="AO3368" s="48"/>
      <c r="AP3368" s="48"/>
      <c r="AQ3368" s="48"/>
      <c r="AR3368" s="48"/>
      <c r="AT3368" s="48"/>
      <c r="AU3368" s="48"/>
      <c r="AV3368" s="48"/>
      <c r="AZ3368" s="48"/>
      <c r="BA3368" s="48"/>
      <c r="BB3368" s="48"/>
      <c r="BC3368" s="48"/>
      <c r="BD3368" s="48"/>
      <c r="BE3368" s="48"/>
      <c r="BF3368" s="48"/>
      <c r="BG3368" s="48"/>
      <c r="BH3368" s="48"/>
      <c r="BI3368" s="48"/>
      <c r="BJ3368" s="48"/>
      <c r="BK3368" s="48"/>
      <c r="BL3368" s="48"/>
    </row>
    <row r="3369" spans="1:64" x14ac:dyDescent="0.25">
      <c r="A3369" s="56" t="s">
        <v>541</v>
      </c>
      <c r="B3369" s="56" t="s">
        <v>541</v>
      </c>
      <c r="C3369" s="47">
        <v>42314</v>
      </c>
      <c r="D3369" s="47"/>
      <c r="E3369" s="47"/>
      <c r="F3369" s="48" t="s">
        <v>539</v>
      </c>
      <c r="G3369" s="48"/>
      <c r="H3369" s="48">
        <v>505.96734375</v>
      </c>
      <c r="I3369" s="48">
        <v>0.29752187499999999</v>
      </c>
      <c r="J3369" s="48">
        <v>0.30514374999999999</v>
      </c>
      <c r="K3369" s="48">
        <v>0.29068749999999999</v>
      </c>
      <c r="L3369" s="48">
        <v>0.20915</v>
      </c>
      <c r="M3369" s="48">
        <v>0.30376249999999999</v>
      </c>
      <c r="N3369" s="48">
        <v>0.32714375000000001</v>
      </c>
      <c r="O3369" s="48">
        <v>0.25448124999999999</v>
      </c>
      <c r="P3369" s="48"/>
      <c r="Q3369" s="48"/>
      <c r="R3369" s="48"/>
      <c r="S3369" s="48"/>
      <c r="T3369" s="48"/>
      <c r="U3369" s="48"/>
      <c r="V3369" s="48"/>
      <c r="W3369" s="48"/>
      <c r="X3369" s="48"/>
      <c r="Y3369" s="48"/>
      <c r="Z3369" s="48"/>
      <c r="AA3369" s="48"/>
      <c r="AB3369" s="48"/>
      <c r="AC3369" s="48"/>
      <c r="AD3369" s="48"/>
      <c r="AE3369" s="48"/>
      <c r="AF3369" s="48"/>
      <c r="AG3369" s="48"/>
      <c r="AH3369" s="48"/>
      <c r="AI3369" s="48"/>
      <c r="AJ3369" s="48"/>
      <c r="AK3369" s="48"/>
      <c r="AL3369" s="48"/>
      <c r="AM3369" s="48"/>
      <c r="AN3369" s="48"/>
      <c r="AO3369" s="48"/>
      <c r="AP3369" s="48"/>
      <c r="AQ3369" s="48"/>
      <c r="AR3369" s="48"/>
      <c r="AT3369" s="48"/>
      <c r="AU3369" s="48"/>
      <c r="AV3369" s="48"/>
      <c r="AZ3369" s="48"/>
      <c r="BA3369" s="48"/>
      <c r="BB3369" s="48"/>
      <c r="BC3369" s="48"/>
      <c r="BD3369" s="48"/>
      <c r="BE3369" s="48"/>
      <c r="BF3369" s="48"/>
      <c r="BG3369" s="48"/>
      <c r="BH3369" s="48"/>
      <c r="BI3369" s="48"/>
      <c r="BJ3369" s="48"/>
      <c r="BK3369" s="48"/>
      <c r="BL3369" s="48"/>
    </row>
    <row r="3370" spans="1:64" x14ac:dyDescent="0.25">
      <c r="A3370" s="56" t="s">
        <v>541</v>
      </c>
      <c r="B3370" s="56" t="s">
        <v>541</v>
      </c>
      <c r="C3370" s="47">
        <v>42315</v>
      </c>
      <c r="D3370" s="47"/>
      <c r="E3370" s="47"/>
      <c r="F3370" s="48" t="s">
        <v>539</v>
      </c>
      <c r="G3370" s="48"/>
      <c r="H3370" s="48">
        <v>503.21296875000002</v>
      </c>
      <c r="I3370" s="48">
        <v>0.27898437500000001</v>
      </c>
      <c r="J3370" s="48">
        <v>0.30298124999999998</v>
      </c>
      <c r="K3370" s="48">
        <v>0.29138750000000002</v>
      </c>
      <c r="L3370" s="48">
        <v>0.20960000000000001</v>
      </c>
      <c r="M3370" s="48">
        <v>0.30373125000000001</v>
      </c>
      <c r="N3370" s="48">
        <v>0.32713750000000003</v>
      </c>
      <c r="O3370" s="48">
        <v>0.25453750000000003</v>
      </c>
      <c r="P3370" s="48"/>
      <c r="Q3370" s="48"/>
      <c r="R3370" s="48"/>
      <c r="S3370" s="48"/>
      <c r="T3370" s="48"/>
      <c r="U3370" s="48"/>
      <c r="V3370" s="48"/>
      <c r="W3370" s="48"/>
      <c r="X3370" s="48"/>
      <c r="Y3370" s="48"/>
      <c r="Z3370" s="48"/>
      <c r="AA3370" s="48"/>
      <c r="AB3370" s="48"/>
      <c r="AC3370" s="48"/>
      <c r="AD3370" s="48"/>
      <c r="AE3370" s="48"/>
      <c r="AF3370" s="48"/>
      <c r="AG3370" s="48"/>
      <c r="AH3370" s="48"/>
      <c r="AI3370" s="48"/>
      <c r="AJ3370" s="48"/>
      <c r="AK3370" s="48"/>
      <c r="AL3370" s="48"/>
      <c r="AM3370" s="48"/>
      <c r="AN3370" s="48"/>
      <c r="AO3370" s="48"/>
      <c r="AP3370" s="48"/>
      <c r="AQ3370" s="48"/>
      <c r="AR3370" s="48"/>
      <c r="AT3370" s="48"/>
      <c r="AU3370" s="48"/>
      <c r="AV3370" s="48"/>
      <c r="AZ3370" s="48"/>
      <c r="BA3370" s="48"/>
      <c r="BB3370" s="48"/>
      <c r="BC3370" s="48"/>
      <c r="BD3370" s="48"/>
      <c r="BE3370" s="48"/>
      <c r="BF3370" s="48"/>
      <c r="BG3370" s="48"/>
      <c r="BH3370" s="48"/>
      <c r="BI3370" s="48"/>
      <c r="BJ3370" s="48"/>
      <c r="BK3370" s="48"/>
      <c r="BL3370" s="48"/>
    </row>
    <row r="3371" spans="1:64" x14ac:dyDescent="0.25">
      <c r="A3371" s="56" t="s">
        <v>541</v>
      </c>
      <c r="B3371" s="56" t="s">
        <v>541</v>
      </c>
      <c r="C3371" s="47">
        <v>42316</v>
      </c>
      <c r="D3371" s="47"/>
      <c r="E3371" s="47"/>
      <c r="F3371" s="48" t="s">
        <v>539</v>
      </c>
      <c r="G3371" s="48"/>
      <c r="H3371" s="48">
        <v>501.09703124999999</v>
      </c>
      <c r="I3371" s="48">
        <v>0.26594062499999999</v>
      </c>
      <c r="J3371" s="48">
        <v>0.29973125</v>
      </c>
      <c r="K3371" s="48">
        <v>0.29163125000000001</v>
      </c>
      <c r="L3371" s="48">
        <v>0.21039374999999999</v>
      </c>
      <c r="M3371" s="48">
        <v>0.30377500000000002</v>
      </c>
      <c r="N3371" s="48">
        <v>0.32716250000000002</v>
      </c>
      <c r="O3371" s="48">
        <v>0.254525</v>
      </c>
      <c r="P3371" s="48"/>
      <c r="Q3371" s="48"/>
      <c r="R3371" s="48"/>
      <c r="S3371" s="48"/>
      <c r="T3371" s="48"/>
      <c r="U3371" s="48"/>
      <c r="V3371" s="48"/>
      <c r="W3371" s="48"/>
      <c r="X3371" s="48"/>
      <c r="Y3371" s="48"/>
      <c r="Z3371" s="48"/>
      <c r="AA3371" s="48"/>
      <c r="AB3371" s="48"/>
      <c r="AC3371" s="48"/>
      <c r="AD3371" s="48"/>
      <c r="AE3371" s="48"/>
      <c r="AF3371" s="48"/>
      <c r="AG3371" s="48"/>
      <c r="AH3371" s="48"/>
      <c r="AI3371" s="48"/>
      <c r="AJ3371" s="48"/>
      <c r="AK3371" s="48"/>
      <c r="AL3371" s="48"/>
      <c r="AM3371" s="48"/>
      <c r="AN3371" s="48"/>
      <c r="AO3371" s="48"/>
      <c r="AP3371" s="48"/>
      <c r="AQ3371" s="48"/>
      <c r="AR3371" s="48"/>
      <c r="AT3371" s="48"/>
      <c r="AU3371" s="48"/>
      <c r="AV3371" s="48"/>
      <c r="AZ3371" s="48"/>
      <c r="BA3371" s="48"/>
      <c r="BB3371" s="48"/>
      <c r="BC3371" s="48"/>
      <c r="BD3371" s="48"/>
      <c r="BE3371" s="48"/>
      <c r="BF3371" s="48"/>
      <c r="BG3371" s="48"/>
      <c r="BH3371" s="48"/>
      <c r="BI3371" s="48"/>
      <c r="BJ3371" s="48"/>
      <c r="BK3371" s="48"/>
      <c r="BL3371" s="48"/>
    </row>
    <row r="3372" spans="1:64" x14ac:dyDescent="0.25">
      <c r="A3372" s="56" t="s">
        <v>541</v>
      </c>
      <c r="B3372" s="56" t="s">
        <v>541</v>
      </c>
      <c r="C3372" s="47">
        <v>42317</v>
      </c>
      <c r="D3372" s="47"/>
      <c r="E3372" s="47"/>
      <c r="F3372" s="48" t="s">
        <v>539</v>
      </c>
      <c r="G3372" s="48"/>
      <c r="H3372" s="48">
        <v>497.83828125000002</v>
      </c>
      <c r="I3372" s="48">
        <v>0.25008437500000003</v>
      </c>
      <c r="J3372" s="48">
        <v>0.29383749999999997</v>
      </c>
      <c r="K3372" s="48">
        <v>0.29044999999999999</v>
      </c>
      <c r="L3372" s="48">
        <v>0.21131875</v>
      </c>
      <c r="M3372" s="48">
        <v>0.30396250000000002</v>
      </c>
      <c r="N3372" s="48">
        <v>0.32724999999999999</v>
      </c>
      <c r="O3372" s="48">
        <v>0.25451875000000002</v>
      </c>
      <c r="P3372" s="48"/>
      <c r="Q3372" s="48"/>
      <c r="R3372" s="48"/>
      <c r="S3372" s="48"/>
      <c r="T3372" s="48"/>
      <c r="U3372" s="48"/>
      <c r="V3372" s="48"/>
      <c r="W3372" s="48"/>
      <c r="X3372" s="48"/>
      <c r="Y3372" s="48"/>
      <c r="Z3372" s="48"/>
      <c r="AA3372" s="48"/>
      <c r="AB3372" s="48"/>
      <c r="AC3372" s="48"/>
      <c r="AD3372" s="48"/>
      <c r="AE3372" s="48"/>
      <c r="AF3372" s="48"/>
      <c r="AG3372" s="48"/>
      <c r="AH3372" s="48"/>
      <c r="AI3372" s="48"/>
      <c r="AJ3372" s="48"/>
      <c r="AK3372" s="48"/>
      <c r="AL3372" s="48"/>
      <c r="AM3372" s="48"/>
      <c r="AN3372" s="48"/>
      <c r="AO3372" s="48"/>
      <c r="AP3372" s="48"/>
      <c r="AQ3372" s="48"/>
      <c r="AR3372" s="48"/>
      <c r="AT3372" s="48"/>
      <c r="AU3372" s="48"/>
      <c r="AV3372" s="48"/>
      <c r="AZ3372" s="48"/>
      <c r="BA3372" s="48"/>
      <c r="BB3372" s="48"/>
      <c r="BC3372" s="48"/>
      <c r="BD3372" s="48"/>
      <c r="BE3372" s="48"/>
      <c r="BF3372" s="48"/>
      <c r="BG3372" s="48"/>
      <c r="BH3372" s="48"/>
      <c r="BI3372" s="48"/>
      <c r="BJ3372" s="48"/>
      <c r="BK3372" s="48"/>
      <c r="BL3372" s="48"/>
    </row>
    <row r="3373" spans="1:64" x14ac:dyDescent="0.25">
      <c r="A3373" s="56" t="s">
        <v>541</v>
      </c>
      <c r="B3373" s="56" t="s">
        <v>541</v>
      </c>
      <c r="C3373" s="47">
        <v>42318</v>
      </c>
      <c r="D3373" s="47"/>
      <c r="E3373" s="47"/>
      <c r="F3373" s="48" t="s">
        <v>539</v>
      </c>
      <c r="G3373" s="48"/>
      <c r="H3373" s="48">
        <v>494.11406249999999</v>
      </c>
      <c r="I3373" s="48">
        <v>0.2346</v>
      </c>
      <c r="J3373" s="48">
        <v>0.28663125</v>
      </c>
      <c r="K3373" s="48">
        <v>0.28851250000000001</v>
      </c>
      <c r="L3373" s="48">
        <v>0.21193124999999999</v>
      </c>
      <c r="M3373" s="48">
        <v>0.30411874999999999</v>
      </c>
      <c r="N3373" s="48">
        <v>0.32728125000000002</v>
      </c>
      <c r="O3373" s="48">
        <v>0.25458750000000002</v>
      </c>
      <c r="P3373" s="48"/>
      <c r="Q3373" s="48"/>
      <c r="R3373" s="48"/>
      <c r="S3373" s="48"/>
      <c r="T3373" s="48"/>
      <c r="U3373" s="48"/>
      <c r="V3373" s="48"/>
      <c r="W3373" s="48"/>
      <c r="X3373" s="48"/>
      <c r="Y3373" s="48"/>
      <c r="Z3373" s="48"/>
      <c r="AA3373" s="48"/>
      <c r="AB3373" s="48"/>
      <c r="AC3373" s="48"/>
      <c r="AD3373" s="48"/>
      <c r="AE3373" s="48">
        <v>7.65</v>
      </c>
      <c r="AF3373" s="48">
        <v>0.38237463966509799</v>
      </c>
      <c r="AG3373" s="48">
        <v>0.34694203407297097</v>
      </c>
      <c r="AH3373" s="48"/>
      <c r="AI3373" s="48"/>
      <c r="AJ3373" s="48"/>
      <c r="AK3373" s="48">
        <v>0.5</v>
      </c>
      <c r="AL3373" s="48">
        <v>6.6</v>
      </c>
      <c r="AM3373" s="48"/>
      <c r="AN3373" s="48"/>
      <c r="AO3373" s="48"/>
      <c r="AP3373" s="48"/>
      <c r="AQ3373" s="48"/>
      <c r="AR3373" s="48"/>
      <c r="AT3373" s="48"/>
      <c r="AU3373" s="48"/>
      <c r="AV3373" s="48"/>
      <c r="AZ3373" s="48"/>
      <c r="BA3373" s="48"/>
      <c r="BB3373" s="48"/>
      <c r="BC3373" s="48"/>
      <c r="BD3373" s="48"/>
      <c r="BE3373" s="48"/>
      <c r="BF3373" s="48"/>
      <c r="BG3373" s="48"/>
      <c r="BH3373" s="48"/>
      <c r="BI3373" s="48"/>
      <c r="BJ3373" s="48"/>
      <c r="BK3373" s="48"/>
      <c r="BL3373" s="48">
        <v>7.65</v>
      </c>
    </row>
    <row r="3374" spans="1:64" x14ac:dyDescent="0.25">
      <c r="A3374" s="56" t="s">
        <v>541</v>
      </c>
      <c r="B3374" s="56" t="s">
        <v>541</v>
      </c>
      <c r="C3374" s="47">
        <v>42319</v>
      </c>
      <c r="D3374" s="47"/>
      <c r="E3374" s="47"/>
      <c r="F3374" s="48" t="s">
        <v>539</v>
      </c>
      <c r="G3374" s="48"/>
      <c r="H3374" s="48">
        <v>491.92359375000001</v>
      </c>
      <c r="I3374" s="48">
        <v>0.224728125</v>
      </c>
      <c r="J3374" s="48">
        <v>0.28232499999999999</v>
      </c>
      <c r="K3374" s="48">
        <v>0.28741250000000002</v>
      </c>
      <c r="L3374" s="48">
        <v>0.2124875</v>
      </c>
      <c r="M3374" s="48">
        <v>0.30430000000000001</v>
      </c>
      <c r="N3374" s="48">
        <v>0.32740000000000002</v>
      </c>
      <c r="O3374" s="48">
        <v>0.25461875</v>
      </c>
      <c r="P3374" s="48"/>
      <c r="Q3374" s="48"/>
      <c r="R3374" s="48"/>
      <c r="S3374" s="48"/>
      <c r="T3374" s="48"/>
      <c r="U3374" s="48"/>
      <c r="V3374" s="48"/>
      <c r="W3374" s="48"/>
      <c r="X3374" s="48"/>
      <c r="Y3374" s="48"/>
      <c r="Z3374" s="48"/>
      <c r="AA3374" s="48"/>
      <c r="AB3374" s="48"/>
      <c r="AC3374" s="48"/>
      <c r="AD3374" s="48"/>
      <c r="AE3374" s="48"/>
      <c r="AF3374" s="48"/>
      <c r="AG3374" s="48"/>
      <c r="AH3374" s="48"/>
      <c r="AI3374" s="48"/>
      <c r="AJ3374" s="48"/>
      <c r="AK3374" s="48"/>
      <c r="AL3374" s="48"/>
      <c r="AM3374" s="48"/>
      <c r="AN3374" s="48"/>
      <c r="AO3374" s="48"/>
      <c r="AP3374" s="48"/>
      <c r="AQ3374" s="48"/>
      <c r="AR3374" s="48"/>
      <c r="AT3374" s="48"/>
      <c r="AU3374" s="48"/>
      <c r="AV3374" s="48"/>
      <c r="AZ3374" s="48"/>
      <c r="BA3374" s="48"/>
      <c r="BB3374" s="48"/>
      <c r="BC3374" s="48"/>
      <c r="BD3374" s="48"/>
      <c r="BE3374" s="48"/>
      <c r="BF3374" s="48"/>
      <c r="BG3374" s="48"/>
      <c r="BH3374" s="48"/>
      <c r="BI3374" s="48"/>
      <c r="BJ3374" s="48"/>
      <c r="BK3374" s="48"/>
      <c r="BL3374" s="48"/>
    </row>
    <row r="3375" spans="1:64" x14ac:dyDescent="0.25">
      <c r="A3375" s="56" t="s">
        <v>541</v>
      </c>
      <c r="B3375" s="56" t="s">
        <v>541</v>
      </c>
      <c r="C3375" s="47">
        <v>42320</v>
      </c>
      <c r="D3375" s="47"/>
      <c r="E3375" s="47"/>
      <c r="F3375" s="48" t="s">
        <v>539</v>
      </c>
      <c r="G3375" s="48"/>
      <c r="H3375" s="48">
        <v>500.45015625000002</v>
      </c>
      <c r="I3375" s="48">
        <v>0.27665937499999999</v>
      </c>
      <c r="J3375" s="48">
        <v>0.2883</v>
      </c>
      <c r="K3375" s="48">
        <v>0.28638124999999998</v>
      </c>
      <c r="L3375" s="48">
        <v>0.21274375000000001</v>
      </c>
      <c r="M3375" s="48">
        <v>0.30446875000000001</v>
      </c>
      <c r="N3375" s="48">
        <v>0.32747500000000002</v>
      </c>
      <c r="O3375" s="48">
        <v>0.25461875</v>
      </c>
      <c r="P3375" s="48"/>
      <c r="Q3375" s="48"/>
      <c r="R3375" s="48"/>
      <c r="S3375" s="48"/>
      <c r="T3375" s="48"/>
      <c r="U3375" s="48"/>
      <c r="V3375" s="48"/>
      <c r="W3375" s="48"/>
      <c r="X3375" s="48"/>
      <c r="Y3375" s="48"/>
      <c r="Z3375" s="48"/>
      <c r="AA3375" s="48"/>
      <c r="AB3375" s="48"/>
      <c r="AC3375" s="48"/>
      <c r="AD3375" s="48"/>
      <c r="AE3375" s="48"/>
      <c r="AF3375" s="48">
        <v>0.39134966584667602</v>
      </c>
      <c r="AG3375" s="48">
        <v>0.50847822242653395</v>
      </c>
      <c r="AH3375" s="48"/>
      <c r="AI3375" s="48"/>
      <c r="AJ3375" s="48"/>
      <c r="AK3375" s="48"/>
      <c r="AL3375" s="48"/>
      <c r="AM3375" s="48"/>
      <c r="AN3375" s="48"/>
      <c r="AO3375" s="48"/>
      <c r="AP3375" s="48"/>
      <c r="AQ3375" s="48"/>
      <c r="AR3375" s="48"/>
      <c r="AT3375" s="48"/>
      <c r="AU3375" s="48"/>
      <c r="AV3375" s="48"/>
      <c r="AZ3375" s="48"/>
      <c r="BA3375" s="48"/>
      <c r="BB3375" s="48"/>
      <c r="BC3375" s="48"/>
      <c r="BD3375" s="48"/>
      <c r="BE3375" s="48"/>
      <c r="BF3375" s="48"/>
      <c r="BG3375" s="48"/>
      <c r="BH3375" s="48"/>
      <c r="BI3375" s="48"/>
      <c r="BJ3375" s="48"/>
      <c r="BK3375" s="48"/>
      <c r="BL3375" s="48"/>
    </row>
    <row r="3376" spans="1:64" x14ac:dyDescent="0.25">
      <c r="A3376" s="56" t="s">
        <v>541</v>
      </c>
      <c r="B3376" s="56" t="s">
        <v>541</v>
      </c>
      <c r="C3376" s="47">
        <v>42321</v>
      </c>
      <c r="D3376" s="47"/>
      <c r="E3376" s="47"/>
      <c r="F3376" s="48" t="s">
        <v>539</v>
      </c>
      <c r="G3376" s="48"/>
      <c r="H3376" s="48">
        <v>497.44312500000001</v>
      </c>
      <c r="I3376" s="48">
        <v>0.25955624999999999</v>
      </c>
      <c r="J3376" s="48">
        <v>0.28669375000000002</v>
      </c>
      <c r="K3376" s="48">
        <v>0.28523124999999999</v>
      </c>
      <c r="L3376" s="48">
        <v>0.21295625000000001</v>
      </c>
      <c r="M3376" s="48">
        <v>0.30458125000000003</v>
      </c>
      <c r="N3376" s="48">
        <v>0.32751249999999998</v>
      </c>
      <c r="O3376" s="48">
        <v>0.25473750000000001</v>
      </c>
      <c r="P3376" s="48"/>
      <c r="Q3376" s="48"/>
      <c r="R3376" s="48"/>
      <c r="S3376" s="48"/>
      <c r="T3376" s="48"/>
      <c r="U3376" s="48"/>
      <c r="V3376" s="48"/>
      <c r="W3376" s="48"/>
      <c r="X3376" s="48"/>
      <c r="Y3376" s="48"/>
      <c r="Z3376" s="48"/>
      <c r="AA3376" s="48"/>
      <c r="AB3376" s="48"/>
      <c r="AC3376" s="48"/>
      <c r="AD3376" s="48"/>
      <c r="AE3376" s="48"/>
      <c r="AF3376" s="48"/>
      <c r="AG3376" s="48"/>
      <c r="AH3376" s="48"/>
      <c r="AI3376" s="48"/>
      <c r="AJ3376" s="48"/>
      <c r="AK3376" s="48"/>
      <c r="AL3376" s="48"/>
      <c r="AM3376" s="48"/>
      <c r="AN3376" s="48"/>
      <c r="AO3376" s="48"/>
      <c r="AP3376" s="48"/>
      <c r="AQ3376" s="48"/>
      <c r="AR3376" s="48"/>
      <c r="AT3376" s="48"/>
      <c r="AU3376" s="48"/>
      <c r="AV3376" s="48"/>
      <c r="AZ3376" s="48"/>
      <c r="BA3376" s="48"/>
      <c r="BB3376" s="48"/>
      <c r="BC3376" s="48"/>
      <c r="BD3376" s="48"/>
      <c r="BE3376" s="48"/>
      <c r="BF3376" s="48"/>
      <c r="BG3376" s="48"/>
      <c r="BH3376" s="48"/>
      <c r="BI3376" s="48"/>
      <c r="BJ3376" s="48"/>
      <c r="BK3376" s="48"/>
      <c r="BL3376" s="48"/>
    </row>
    <row r="3377" spans="1:64" x14ac:dyDescent="0.25">
      <c r="A3377" s="56" t="s">
        <v>541</v>
      </c>
      <c r="B3377" s="56" t="s">
        <v>541</v>
      </c>
      <c r="C3377" s="47">
        <v>42322</v>
      </c>
      <c r="D3377" s="47"/>
      <c r="E3377" s="47"/>
      <c r="F3377" s="48" t="s">
        <v>539</v>
      </c>
      <c r="G3377" s="48"/>
      <c r="H3377" s="48">
        <v>494.42953125000003</v>
      </c>
      <c r="I3377" s="48">
        <v>0.244865625</v>
      </c>
      <c r="J3377" s="48">
        <v>0.28308125000000001</v>
      </c>
      <c r="K3377" s="48">
        <v>0.28393750000000001</v>
      </c>
      <c r="L3377" s="48">
        <v>0.21326875000000001</v>
      </c>
      <c r="M3377" s="48">
        <v>0.30452499999999999</v>
      </c>
      <c r="N3377" s="48">
        <v>0.32761875000000001</v>
      </c>
      <c r="O3377" s="48">
        <v>0.25477499999999997</v>
      </c>
      <c r="P3377" s="48"/>
      <c r="Q3377" s="48"/>
      <c r="R3377" s="48"/>
      <c r="S3377" s="48"/>
      <c r="T3377" s="48"/>
      <c r="U3377" s="48"/>
      <c r="V3377" s="48"/>
      <c r="W3377" s="48"/>
      <c r="X3377" s="48"/>
      <c r="Y3377" s="48"/>
      <c r="Z3377" s="48"/>
      <c r="AA3377" s="48"/>
      <c r="AB3377" s="48"/>
      <c r="AC3377" s="48"/>
      <c r="AD3377" s="48"/>
      <c r="AE3377" s="48"/>
      <c r="AF3377" s="48"/>
      <c r="AG3377" s="48"/>
      <c r="AH3377" s="48"/>
      <c r="AI3377" s="48"/>
      <c r="AJ3377" s="48"/>
      <c r="AK3377" s="48"/>
      <c r="AL3377" s="48"/>
      <c r="AM3377" s="48"/>
      <c r="AN3377" s="48"/>
      <c r="AO3377" s="48"/>
      <c r="AP3377" s="48"/>
      <c r="AQ3377" s="48"/>
      <c r="AR3377" s="48"/>
      <c r="AT3377" s="48"/>
      <c r="AU3377" s="48"/>
      <c r="AV3377" s="48"/>
      <c r="AZ3377" s="48"/>
      <c r="BA3377" s="48"/>
      <c r="BB3377" s="48"/>
      <c r="BC3377" s="48"/>
      <c r="BD3377" s="48"/>
      <c r="BE3377" s="48"/>
      <c r="BF3377" s="48"/>
      <c r="BG3377" s="48"/>
      <c r="BH3377" s="48"/>
      <c r="BI3377" s="48"/>
      <c r="BJ3377" s="48"/>
      <c r="BK3377" s="48"/>
      <c r="BL3377" s="48"/>
    </row>
    <row r="3378" spans="1:64" x14ac:dyDescent="0.25">
      <c r="A3378" s="56" t="s">
        <v>541</v>
      </c>
      <c r="B3378" s="56" t="s">
        <v>541</v>
      </c>
      <c r="C3378" s="47">
        <v>42323</v>
      </c>
      <c r="D3378" s="47"/>
      <c r="E3378" s="47"/>
      <c r="F3378" s="48" t="s">
        <v>539</v>
      </c>
      <c r="G3378" s="48"/>
      <c r="H3378" s="48">
        <v>491.99062500000002</v>
      </c>
      <c r="I3378" s="48">
        <v>0.23355000000000001</v>
      </c>
      <c r="J3378" s="48">
        <v>0.2797</v>
      </c>
      <c r="K3378" s="48">
        <v>0.28281875000000001</v>
      </c>
      <c r="L3378" s="48">
        <v>0.21356875</v>
      </c>
      <c r="M3378" s="48">
        <v>0.30449999999999999</v>
      </c>
      <c r="N3378" s="48">
        <v>0.32761875000000001</v>
      </c>
      <c r="O3378" s="48">
        <v>0.25483749999999999</v>
      </c>
      <c r="P3378" s="48"/>
      <c r="Q3378" s="48"/>
      <c r="R3378" s="48"/>
      <c r="S3378" s="48"/>
      <c r="T3378" s="48"/>
      <c r="U3378" s="48"/>
      <c r="V3378" s="48"/>
      <c r="W3378" s="48"/>
      <c r="X3378" s="48"/>
      <c r="Y3378" s="48"/>
      <c r="Z3378" s="48"/>
      <c r="AA3378" s="48"/>
      <c r="AB3378" s="48"/>
      <c r="AC3378" s="48"/>
      <c r="AD3378" s="48"/>
      <c r="AE3378" s="48"/>
      <c r="AF3378" s="48"/>
      <c r="AG3378" s="48"/>
      <c r="AH3378" s="48"/>
      <c r="AI3378" s="48"/>
      <c r="AJ3378" s="48"/>
      <c r="AK3378" s="48"/>
      <c r="AL3378" s="48"/>
      <c r="AM3378" s="48"/>
      <c r="AN3378" s="48"/>
      <c r="AO3378" s="48"/>
      <c r="AP3378" s="48"/>
      <c r="AQ3378" s="48"/>
      <c r="AR3378" s="48"/>
      <c r="AT3378" s="48"/>
      <c r="AU3378" s="48"/>
      <c r="AV3378" s="48"/>
      <c r="AZ3378" s="48"/>
      <c r="BA3378" s="48"/>
      <c r="BB3378" s="48"/>
      <c r="BC3378" s="48"/>
      <c r="BD3378" s="48"/>
      <c r="BE3378" s="48"/>
      <c r="BF3378" s="48"/>
      <c r="BG3378" s="48"/>
      <c r="BH3378" s="48"/>
      <c r="BI3378" s="48"/>
      <c r="BJ3378" s="48"/>
      <c r="BK3378" s="48"/>
      <c r="BL3378" s="48"/>
    </row>
    <row r="3379" spans="1:64" x14ac:dyDescent="0.25">
      <c r="A3379" s="56" t="s">
        <v>541</v>
      </c>
      <c r="B3379" s="56" t="s">
        <v>541</v>
      </c>
      <c r="C3379" s="47">
        <v>42324</v>
      </c>
      <c r="D3379" s="47"/>
      <c r="E3379" s="47"/>
      <c r="F3379" s="48" t="s">
        <v>539</v>
      </c>
      <c r="G3379" s="48"/>
      <c r="H3379" s="48">
        <v>488.8153125</v>
      </c>
      <c r="I3379" s="48">
        <v>0.22171250000000001</v>
      </c>
      <c r="J3379" s="48">
        <v>0.27408125</v>
      </c>
      <c r="K3379" s="48">
        <v>0.280775</v>
      </c>
      <c r="L3379" s="48">
        <v>0.21376249999999999</v>
      </c>
      <c r="M3379" s="48">
        <v>0.30453124999999998</v>
      </c>
      <c r="N3379" s="48">
        <v>0.32758749999999998</v>
      </c>
      <c r="O3379" s="48">
        <v>0.25483125000000001</v>
      </c>
      <c r="P3379" s="48"/>
      <c r="Q3379" s="48"/>
      <c r="R3379" s="48"/>
      <c r="S3379" s="48"/>
      <c r="T3379" s="48"/>
      <c r="U3379" s="48"/>
      <c r="V3379" s="48"/>
      <c r="W3379" s="48"/>
      <c r="X3379" s="48"/>
      <c r="Y3379" s="48"/>
      <c r="Z3379" s="48"/>
      <c r="AA3379" s="48"/>
      <c r="AB3379" s="48"/>
      <c r="AC3379" s="48"/>
      <c r="AD3379" s="48"/>
      <c r="AE3379" s="48"/>
      <c r="AF3379" s="48"/>
      <c r="AG3379" s="48"/>
      <c r="AH3379" s="48"/>
      <c r="AI3379" s="48"/>
      <c r="AJ3379" s="48"/>
      <c r="AK3379" s="48"/>
      <c r="AL3379" s="48"/>
      <c r="AM3379" s="48"/>
      <c r="AN3379" s="48"/>
      <c r="AO3379" s="48"/>
      <c r="AP3379" s="48"/>
      <c r="AQ3379" s="48"/>
      <c r="AR3379" s="48"/>
      <c r="AT3379" s="48"/>
      <c r="AU3379" s="48"/>
      <c r="AV3379" s="48"/>
      <c r="AZ3379" s="48"/>
      <c r="BA3379" s="48"/>
      <c r="BB3379" s="48"/>
      <c r="BC3379" s="48"/>
      <c r="BD3379" s="48"/>
      <c r="BE3379" s="48"/>
      <c r="BF3379" s="48"/>
      <c r="BG3379" s="48"/>
      <c r="BH3379" s="48"/>
      <c r="BI3379" s="48"/>
      <c r="BJ3379" s="48"/>
      <c r="BK3379" s="48"/>
      <c r="BL3379" s="48"/>
    </row>
    <row r="3380" spans="1:64" x14ac:dyDescent="0.25">
      <c r="A3380" s="56" t="s">
        <v>541</v>
      </c>
      <c r="B3380" s="56" t="s">
        <v>541</v>
      </c>
      <c r="C3380" s="47">
        <v>42325</v>
      </c>
      <c r="D3380" s="47"/>
      <c r="E3380" s="47"/>
      <c r="F3380" s="48" t="s">
        <v>539</v>
      </c>
      <c r="G3380" s="48"/>
      <c r="H3380" s="48">
        <v>486.32906250000002</v>
      </c>
      <c r="I3380" s="48">
        <v>0.211975</v>
      </c>
      <c r="J3380" s="48">
        <v>0.26934374999999999</v>
      </c>
      <c r="K3380" s="48">
        <v>0.27928750000000002</v>
      </c>
      <c r="L3380" s="48">
        <v>0.2142375</v>
      </c>
      <c r="M3380" s="48">
        <v>0.30449999999999999</v>
      </c>
      <c r="N3380" s="48">
        <v>0.32758749999999998</v>
      </c>
      <c r="O3380" s="48">
        <v>0.25482500000000002</v>
      </c>
      <c r="P3380" s="48"/>
      <c r="Q3380" s="48"/>
      <c r="R3380" s="48"/>
      <c r="S3380" s="48"/>
      <c r="T3380" s="48"/>
      <c r="U3380" s="48"/>
      <c r="V3380" s="48"/>
      <c r="W3380" s="48"/>
      <c r="X3380" s="48"/>
      <c r="Y3380" s="48"/>
      <c r="Z3380" s="48"/>
      <c r="AA3380" s="48"/>
      <c r="AB3380" s="48"/>
      <c r="AC3380" s="48"/>
      <c r="AD3380" s="48"/>
      <c r="AE3380" s="48"/>
      <c r="AF3380" s="48">
        <v>0.57777446006884403</v>
      </c>
      <c r="AG3380" s="48">
        <v>0.34477219541107301</v>
      </c>
      <c r="AH3380" s="48"/>
      <c r="AI3380" s="48"/>
      <c r="AJ3380" s="48"/>
      <c r="AK3380" s="48"/>
      <c r="AL3380" s="48"/>
      <c r="AM3380" s="48"/>
      <c r="AN3380" s="48"/>
      <c r="AO3380" s="48"/>
      <c r="AP3380" s="48"/>
      <c r="AQ3380" s="48"/>
      <c r="AR3380" s="48"/>
      <c r="AT3380" s="48"/>
      <c r="AU3380" s="48"/>
      <c r="AV3380" s="48"/>
      <c r="AZ3380" s="48"/>
      <c r="BA3380" s="48"/>
      <c r="BB3380" s="48"/>
      <c r="BC3380" s="48"/>
      <c r="BD3380" s="48"/>
      <c r="BE3380" s="48"/>
      <c r="BF3380" s="48"/>
      <c r="BG3380" s="48"/>
      <c r="BH3380" s="48"/>
      <c r="BI3380" s="48"/>
      <c r="BJ3380" s="48"/>
      <c r="BK3380" s="48"/>
      <c r="BL3380" s="48"/>
    </row>
    <row r="3381" spans="1:64" x14ac:dyDescent="0.25">
      <c r="A3381" s="56" t="s">
        <v>541</v>
      </c>
      <c r="B3381" s="56" t="s">
        <v>541</v>
      </c>
      <c r="C3381" s="47">
        <v>42326</v>
      </c>
      <c r="D3381" s="47"/>
      <c r="E3381" s="47"/>
      <c r="F3381" s="48" t="s">
        <v>539</v>
      </c>
      <c r="G3381" s="48"/>
      <c r="H3381" s="48">
        <v>483.63796875000003</v>
      </c>
      <c r="I3381" s="48">
        <v>0.20325937499999999</v>
      </c>
      <c r="J3381" s="48">
        <v>0.26416875000000001</v>
      </c>
      <c r="K3381" s="48">
        <v>0.27723124999999998</v>
      </c>
      <c r="L3381" s="48">
        <v>0.21429375000000001</v>
      </c>
      <c r="M3381" s="48">
        <v>0.30451875</v>
      </c>
      <c r="N3381" s="48">
        <v>0.32757500000000001</v>
      </c>
      <c r="O3381" s="48">
        <v>0.25479374999999999</v>
      </c>
      <c r="P3381" s="48"/>
      <c r="Q3381" s="48"/>
      <c r="R3381" s="48"/>
      <c r="S3381" s="48"/>
      <c r="T3381" s="48"/>
      <c r="U3381" s="48"/>
      <c r="V3381" s="48"/>
      <c r="W3381" s="48"/>
      <c r="X3381" s="48"/>
      <c r="Y3381" s="48"/>
      <c r="Z3381" s="48"/>
      <c r="AA3381" s="48"/>
      <c r="AB3381" s="48"/>
      <c r="AC3381" s="48"/>
      <c r="AD3381" s="48"/>
      <c r="AE3381" s="48"/>
      <c r="AF3381" s="48"/>
      <c r="AG3381" s="48"/>
      <c r="AH3381" s="48"/>
      <c r="AI3381" s="48"/>
      <c r="AJ3381" s="48"/>
      <c r="AK3381" s="48"/>
      <c r="AL3381" s="48"/>
      <c r="AM3381" s="48"/>
      <c r="AN3381" s="48"/>
      <c r="AO3381" s="48"/>
      <c r="AP3381" s="48"/>
      <c r="AQ3381" s="48"/>
      <c r="AR3381" s="48"/>
      <c r="AT3381" s="48"/>
      <c r="AU3381" s="48"/>
      <c r="AV3381" s="48"/>
      <c r="AZ3381" s="48"/>
      <c r="BA3381" s="48"/>
      <c r="BB3381" s="48"/>
      <c r="BC3381" s="48"/>
      <c r="BD3381" s="48"/>
      <c r="BE3381" s="48"/>
      <c r="BF3381" s="48"/>
      <c r="BG3381" s="48"/>
      <c r="BH3381" s="48"/>
      <c r="BI3381" s="48"/>
      <c r="BJ3381" s="48"/>
      <c r="BK3381" s="48"/>
      <c r="BL3381" s="48"/>
    </row>
    <row r="3382" spans="1:64" x14ac:dyDescent="0.25">
      <c r="A3382" s="56" t="s">
        <v>541</v>
      </c>
      <c r="B3382" s="56" t="s">
        <v>541</v>
      </c>
      <c r="C3382" s="47">
        <v>42327</v>
      </c>
      <c r="D3382" s="47"/>
      <c r="E3382" s="47"/>
      <c r="F3382" s="48" t="s">
        <v>539</v>
      </c>
      <c r="G3382" s="48"/>
      <c r="H3382" s="48">
        <v>500.21859375000003</v>
      </c>
      <c r="I3382" s="48">
        <v>0.29583437499999998</v>
      </c>
      <c r="J3382" s="48">
        <v>0.27800625000000001</v>
      </c>
      <c r="K3382" s="48">
        <v>0.27921249999999997</v>
      </c>
      <c r="L3382" s="48">
        <v>0.21430625</v>
      </c>
      <c r="M3382" s="48">
        <v>0.30458750000000001</v>
      </c>
      <c r="N3382" s="48">
        <v>0.32759375000000002</v>
      </c>
      <c r="O3382" s="48">
        <v>0.25477499999999997</v>
      </c>
      <c r="P3382" s="48"/>
      <c r="Q3382" s="48"/>
      <c r="R3382" s="48"/>
      <c r="S3382" s="48"/>
      <c r="T3382" s="48">
        <v>4.90469555833333</v>
      </c>
      <c r="U3382" s="48">
        <v>245.73599999999999</v>
      </c>
      <c r="V3382" s="48">
        <v>0</v>
      </c>
      <c r="W3382" s="48"/>
      <c r="X3382" s="48"/>
      <c r="Y3382" s="48"/>
      <c r="Z3382" s="48"/>
      <c r="AA3382" s="48"/>
      <c r="AB3382" s="48"/>
      <c r="AC3382" s="48"/>
      <c r="AD3382" s="48"/>
      <c r="AE3382" s="48"/>
      <c r="AF3382" s="48"/>
      <c r="AG3382" s="48"/>
      <c r="AH3382" s="48">
        <v>1.42133087686976E-2</v>
      </c>
      <c r="AI3382" s="48">
        <v>2.7001733333333298E-2</v>
      </c>
      <c r="AJ3382" s="48">
        <v>1.89975</v>
      </c>
      <c r="AK3382" s="48"/>
      <c r="AL3382" s="48"/>
      <c r="AM3382" s="48">
        <v>1.855</v>
      </c>
      <c r="AN3382" s="48">
        <v>3.3595723640585599E-2</v>
      </c>
      <c r="AO3382" s="48">
        <v>3.35654035</v>
      </c>
      <c r="AP3382" s="48">
        <v>99.909750000000003</v>
      </c>
      <c r="AQ3382" s="48"/>
      <c r="AR3382" s="48"/>
      <c r="AS3382">
        <v>1.8566756E-2</v>
      </c>
      <c r="AT3382" s="48"/>
      <c r="AU3382" s="48"/>
      <c r="AV3382" s="48"/>
      <c r="AZ3382" s="48"/>
      <c r="BA3382" s="48"/>
      <c r="BB3382" s="48"/>
      <c r="BC3382" s="48"/>
      <c r="BD3382" s="48"/>
      <c r="BE3382" s="48">
        <v>0</v>
      </c>
      <c r="BF3382" s="48"/>
      <c r="BG3382" s="48">
        <v>1.05689603721344E-2</v>
      </c>
      <c r="BH3382" s="48">
        <v>1.521153475</v>
      </c>
      <c r="BI3382" s="48"/>
      <c r="BJ3382" s="48">
        <v>143.9265</v>
      </c>
      <c r="BK3382" s="48"/>
      <c r="BL3382" s="48"/>
    </row>
    <row r="3383" spans="1:64" x14ac:dyDescent="0.25">
      <c r="A3383" s="56" t="s">
        <v>541</v>
      </c>
      <c r="B3383" s="56" t="s">
        <v>541</v>
      </c>
      <c r="C3383" s="47">
        <v>42328</v>
      </c>
      <c r="D3383" s="47"/>
      <c r="E3383" s="47"/>
      <c r="F3383" s="48" t="s">
        <v>539</v>
      </c>
      <c r="G3383" s="48"/>
      <c r="H3383" s="48">
        <v>497.55843750000003</v>
      </c>
      <c r="I3383" s="48">
        <v>0.27473750000000002</v>
      </c>
      <c r="J3383" s="48">
        <v>0.28064375000000003</v>
      </c>
      <c r="K3383" s="48">
        <v>0.2795125</v>
      </c>
      <c r="L3383" s="48">
        <v>0.21412500000000001</v>
      </c>
      <c r="M3383" s="48">
        <v>0.30461874999999999</v>
      </c>
      <c r="N3383" s="48">
        <v>0.32765</v>
      </c>
      <c r="O3383" s="48">
        <v>0.25493125</v>
      </c>
      <c r="P3383" s="48"/>
      <c r="Q3383" s="48"/>
      <c r="R3383" s="48"/>
      <c r="S3383" s="48">
        <v>2.65</v>
      </c>
      <c r="T3383" s="48"/>
      <c r="U3383" s="48"/>
      <c r="V3383" s="48"/>
      <c r="W3383" s="48"/>
      <c r="X3383" s="48"/>
      <c r="Y3383" s="48"/>
      <c r="Z3383" s="48"/>
      <c r="AA3383" s="48"/>
      <c r="AB3383" s="48"/>
      <c r="AC3383" s="48"/>
      <c r="AD3383" s="48"/>
      <c r="AE3383" s="48">
        <v>8.6</v>
      </c>
      <c r="AF3383" s="48"/>
      <c r="AG3383" s="48">
        <v>0.485811727106639</v>
      </c>
      <c r="AH3383" s="48"/>
      <c r="AI3383" s="48"/>
      <c r="AJ3383" s="48"/>
      <c r="AK3383" s="48">
        <v>1.9</v>
      </c>
      <c r="AL3383" s="48">
        <v>7.65</v>
      </c>
      <c r="AM3383" s="48"/>
      <c r="AN3383" s="48"/>
      <c r="AO3383" s="48"/>
      <c r="AP3383" s="48"/>
      <c r="AQ3383" s="48"/>
      <c r="AR3383" s="48"/>
      <c r="AT3383" s="48"/>
      <c r="AU3383" s="48"/>
      <c r="AV3383" s="48"/>
      <c r="AZ3383" s="48"/>
      <c r="BA3383" s="48"/>
      <c r="BB3383" s="48"/>
      <c r="BC3383" s="48"/>
      <c r="BD3383" s="48"/>
      <c r="BE3383" s="48"/>
      <c r="BF3383" s="48"/>
      <c r="BG3383" s="48"/>
      <c r="BH3383" s="48"/>
      <c r="BI3383" s="48"/>
      <c r="BJ3383" s="48"/>
      <c r="BK3383" s="48"/>
      <c r="BL3383" s="48">
        <v>8.6</v>
      </c>
    </row>
    <row r="3384" spans="1:64" x14ac:dyDescent="0.25">
      <c r="A3384" s="56" t="s">
        <v>541</v>
      </c>
      <c r="B3384" s="56" t="s">
        <v>541</v>
      </c>
      <c r="C3384" s="47">
        <v>42329</v>
      </c>
      <c r="D3384" s="47"/>
      <c r="E3384" s="47"/>
      <c r="F3384" s="48" t="s">
        <v>539</v>
      </c>
      <c r="G3384" s="48"/>
      <c r="H3384" s="48">
        <v>494.72953124999998</v>
      </c>
      <c r="I3384" s="48">
        <v>0.25727812500000002</v>
      </c>
      <c r="J3384" s="48">
        <v>0.27918124999999999</v>
      </c>
      <c r="K3384" s="48">
        <v>0.27941250000000001</v>
      </c>
      <c r="L3384" s="48">
        <v>0.21434375</v>
      </c>
      <c r="M3384" s="48">
        <v>0.30456250000000001</v>
      </c>
      <c r="N3384" s="48">
        <v>0.32764375000000001</v>
      </c>
      <c r="O3384" s="48">
        <v>0.25490625</v>
      </c>
      <c r="P3384" s="48"/>
      <c r="Q3384" s="48"/>
      <c r="R3384" s="48"/>
      <c r="S3384" s="48"/>
      <c r="T3384" s="48"/>
      <c r="U3384" s="48"/>
      <c r="V3384" s="48"/>
      <c r="W3384" s="48"/>
      <c r="X3384" s="48"/>
      <c r="Y3384" s="48"/>
      <c r="Z3384" s="48"/>
      <c r="AA3384" s="48"/>
      <c r="AB3384" s="48"/>
      <c r="AC3384" s="48"/>
      <c r="AD3384" s="48"/>
      <c r="AE3384" s="48"/>
      <c r="AF3384" s="48"/>
      <c r="AG3384" s="48"/>
      <c r="AH3384" s="48"/>
      <c r="AI3384" s="48"/>
      <c r="AJ3384" s="48"/>
      <c r="AK3384" s="48"/>
      <c r="AL3384" s="48"/>
      <c r="AM3384" s="48"/>
      <c r="AN3384" s="48"/>
      <c r="AO3384" s="48"/>
      <c r="AP3384" s="48"/>
      <c r="AQ3384" s="48"/>
      <c r="AR3384" s="48"/>
      <c r="AT3384" s="48"/>
      <c r="AU3384" s="48"/>
      <c r="AV3384" s="48"/>
      <c r="AZ3384" s="48"/>
      <c r="BA3384" s="48"/>
      <c r="BB3384" s="48"/>
      <c r="BC3384" s="48"/>
      <c r="BD3384" s="48"/>
      <c r="BE3384" s="48"/>
      <c r="BF3384" s="48"/>
      <c r="BG3384" s="48"/>
      <c r="BH3384" s="48"/>
      <c r="BI3384" s="48"/>
      <c r="BJ3384" s="48"/>
      <c r="BK3384" s="48"/>
      <c r="BL3384" s="48"/>
    </row>
    <row r="3385" spans="1:64" x14ac:dyDescent="0.25">
      <c r="A3385" s="56" t="s">
        <v>541</v>
      </c>
      <c r="B3385" s="56" t="s">
        <v>541</v>
      </c>
      <c r="C3385" s="47">
        <v>42330</v>
      </c>
      <c r="D3385" s="47"/>
      <c r="E3385" s="47"/>
      <c r="F3385" s="48" t="s">
        <v>539</v>
      </c>
      <c r="G3385" s="48"/>
      <c r="H3385" s="48">
        <v>491.36109375000001</v>
      </c>
      <c r="I3385" s="48">
        <v>0.24080937499999999</v>
      </c>
      <c r="J3385" s="48">
        <v>0.27558125</v>
      </c>
      <c r="K3385" s="48">
        <v>0.27825</v>
      </c>
      <c r="L3385" s="48">
        <v>0.21410625</v>
      </c>
      <c r="M3385" s="48">
        <v>0.30463750000000001</v>
      </c>
      <c r="N3385" s="48">
        <v>0.32776875</v>
      </c>
      <c r="O3385" s="48">
        <v>0.25491249999999999</v>
      </c>
      <c r="P3385" s="48"/>
      <c r="Q3385" s="48"/>
      <c r="R3385" s="48"/>
      <c r="S3385" s="48"/>
      <c r="T3385" s="48"/>
      <c r="U3385" s="48"/>
      <c r="V3385" s="48"/>
      <c r="W3385" s="48"/>
      <c r="X3385" s="48"/>
      <c r="Y3385" s="48"/>
      <c r="Z3385" s="48"/>
      <c r="AA3385" s="48"/>
      <c r="AB3385" s="48"/>
      <c r="AC3385" s="48"/>
      <c r="AD3385" s="48"/>
      <c r="AE3385" s="48"/>
      <c r="AF3385" s="48"/>
      <c r="AG3385" s="48"/>
      <c r="AH3385" s="48"/>
      <c r="AI3385" s="48"/>
      <c r="AJ3385" s="48"/>
      <c r="AK3385" s="48"/>
      <c r="AL3385" s="48"/>
      <c r="AM3385" s="48"/>
      <c r="AN3385" s="48"/>
      <c r="AO3385" s="48"/>
      <c r="AP3385" s="48"/>
      <c r="AQ3385" s="48"/>
      <c r="AR3385" s="48"/>
      <c r="AT3385" s="48"/>
      <c r="AU3385" s="48"/>
      <c r="AV3385" s="48"/>
      <c r="AZ3385" s="48"/>
      <c r="BA3385" s="48"/>
      <c r="BB3385" s="48"/>
      <c r="BC3385" s="48"/>
      <c r="BD3385" s="48"/>
      <c r="BE3385" s="48"/>
      <c r="BF3385" s="48"/>
      <c r="BG3385" s="48"/>
      <c r="BH3385" s="48"/>
      <c r="BI3385" s="48"/>
      <c r="BJ3385" s="48"/>
      <c r="BK3385" s="48"/>
      <c r="BL3385" s="48"/>
    </row>
    <row r="3386" spans="1:64" x14ac:dyDescent="0.25">
      <c r="A3386" s="56" t="s">
        <v>541</v>
      </c>
      <c r="B3386" s="56" t="s">
        <v>541</v>
      </c>
      <c r="C3386" s="47">
        <v>42331</v>
      </c>
      <c r="D3386" s="47"/>
      <c r="E3386" s="47"/>
      <c r="F3386" s="48" t="s">
        <v>539</v>
      </c>
      <c r="G3386" s="48"/>
      <c r="H3386" s="48">
        <v>486.52499999999998</v>
      </c>
      <c r="I3386" s="48">
        <v>0.22268125</v>
      </c>
      <c r="J3386" s="48">
        <v>0.26801874999999997</v>
      </c>
      <c r="K3386" s="48">
        <v>0.27531875</v>
      </c>
      <c r="L3386" s="48">
        <v>0.21371875000000001</v>
      </c>
      <c r="M3386" s="48">
        <v>0.30461874999999999</v>
      </c>
      <c r="N3386" s="48">
        <v>0.32784374999999999</v>
      </c>
      <c r="O3386" s="48">
        <v>0.25490000000000002</v>
      </c>
      <c r="P3386" s="48"/>
      <c r="Q3386" s="48"/>
      <c r="R3386" s="48"/>
      <c r="S3386" s="48"/>
      <c r="T3386" s="48"/>
      <c r="U3386" s="48"/>
      <c r="V3386" s="48"/>
      <c r="W3386" s="48"/>
      <c r="X3386" s="48"/>
      <c r="Y3386" s="48"/>
      <c r="Z3386" s="48"/>
      <c r="AA3386" s="48"/>
      <c r="AB3386" s="48"/>
      <c r="AC3386" s="48"/>
      <c r="AD3386" s="48"/>
      <c r="AE3386" s="48"/>
      <c r="AF3386" s="48">
        <v>0.49527523602885798</v>
      </c>
      <c r="AG3386" s="48">
        <v>0.35362392912792201</v>
      </c>
      <c r="AH3386" s="48"/>
      <c r="AI3386" s="48"/>
      <c r="AJ3386" s="48"/>
      <c r="AK3386" s="48"/>
      <c r="AL3386" s="48"/>
      <c r="AM3386" s="48"/>
      <c r="AN3386" s="48"/>
      <c r="AO3386" s="48"/>
      <c r="AP3386" s="48"/>
      <c r="AQ3386" s="48"/>
      <c r="AR3386" s="48"/>
      <c r="AT3386" s="48"/>
      <c r="AU3386" s="48"/>
      <c r="AV3386" s="48"/>
      <c r="AZ3386" s="48"/>
      <c r="BA3386" s="48"/>
      <c r="BB3386" s="48"/>
      <c r="BC3386" s="48"/>
      <c r="BD3386" s="48"/>
      <c r="BE3386" s="48"/>
      <c r="BF3386" s="48"/>
      <c r="BG3386" s="48"/>
      <c r="BH3386" s="48"/>
      <c r="BI3386" s="48"/>
      <c r="BJ3386" s="48"/>
      <c r="BK3386" s="48"/>
      <c r="BL3386" s="48"/>
    </row>
    <row r="3387" spans="1:64" x14ac:dyDescent="0.25">
      <c r="A3387" s="56" t="s">
        <v>541</v>
      </c>
      <c r="B3387" s="56" t="s">
        <v>541</v>
      </c>
      <c r="C3387" s="47">
        <v>42332</v>
      </c>
      <c r="D3387" s="47"/>
      <c r="E3387" s="47"/>
      <c r="F3387" s="48" t="s">
        <v>539</v>
      </c>
      <c r="G3387" s="48"/>
      <c r="H3387" s="48">
        <v>481.05656249999998</v>
      </c>
      <c r="I3387" s="48">
        <v>0.20461874999999999</v>
      </c>
      <c r="J3387" s="48">
        <v>0.25897500000000001</v>
      </c>
      <c r="K3387" s="48">
        <v>0.27118124999999998</v>
      </c>
      <c r="L3387" s="48">
        <v>0.21310625</v>
      </c>
      <c r="M3387" s="48">
        <v>0.30465625000000002</v>
      </c>
      <c r="N3387" s="48">
        <v>0.3278875</v>
      </c>
      <c r="O3387" s="48">
        <v>0.25489374999999997</v>
      </c>
      <c r="P3387" s="48"/>
      <c r="Q3387" s="48"/>
      <c r="R3387" s="48"/>
      <c r="S3387" s="48"/>
      <c r="T3387" s="48"/>
      <c r="U3387" s="48"/>
      <c r="V3387" s="48"/>
      <c r="W3387" s="48"/>
      <c r="X3387" s="48"/>
      <c r="Y3387" s="48"/>
      <c r="Z3387" s="48"/>
      <c r="AA3387" s="48"/>
      <c r="AB3387" s="48"/>
      <c r="AC3387" s="48"/>
      <c r="AD3387" s="48"/>
      <c r="AE3387" s="48"/>
      <c r="AF3387" s="48"/>
      <c r="AG3387" s="48"/>
      <c r="AH3387" s="48"/>
      <c r="AI3387" s="48"/>
      <c r="AJ3387" s="48"/>
      <c r="AK3387" s="48"/>
      <c r="AL3387" s="48"/>
      <c r="AM3387" s="48"/>
      <c r="AN3387" s="48"/>
      <c r="AO3387" s="48"/>
      <c r="AP3387" s="48"/>
      <c r="AQ3387" s="48"/>
      <c r="AR3387" s="48"/>
      <c r="AT3387" s="48"/>
      <c r="AU3387" s="48"/>
      <c r="AV3387" s="48"/>
      <c r="AZ3387" s="48"/>
      <c r="BA3387" s="48"/>
      <c r="BB3387" s="48"/>
      <c r="BC3387" s="48"/>
      <c r="BD3387" s="48"/>
      <c r="BE3387" s="48"/>
      <c r="BF3387" s="48"/>
      <c r="BG3387" s="48"/>
      <c r="BH3387" s="48"/>
      <c r="BI3387" s="48"/>
      <c r="BJ3387" s="48"/>
      <c r="BK3387" s="48"/>
      <c r="BL3387" s="48"/>
    </row>
    <row r="3388" spans="1:64" x14ac:dyDescent="0.25">
      <c r="A3388" s="56" t="s">
        <v>541</v>
      </c>
      <c r="B3388" s="56" t="s">
        <v>541</v>
      </c>
      <c r="C3388" s="47">
        <v>42333</v>
      </c>
      <c r="D3388" s="47"/>
      <c r="E3388" s="47"/>
      <c r="F3388" s="48" t="s">
        <v>539</v>
      </c>
      <c r="G3388" s="48"/>
      <c r="H3388" s="48">
        <v>475.57171875</v>
      </c>
      <c r="I3388" s="48">
        <v>0.188653125</v>
      </c>
      <c r="J3388" s="48">
        <v>0.24895</v>
      </c>
      <c r="K3388" s="48">
        <v>0.26665</v>
      </c>
      <c r="L3388" s="48">
        <v>0.21239374999999999</v>
      </c>
      <c r="M3388" s="48">
        <v>0.30462499999999998</v>
      </c>
      <c r="N3388" s="48">
        <v>0.32787500000000003</v>
      </c>
      <c r="O3388" s="48">
        <v>0.25489374999999997</v>
      </c>
      <c r="P3388" s="48"/>
      <c r="Q3388" s="48"/>
      <c r="R3388" s="48"/>
      <c r="S3388" s="48"/>
      <c r="T3388" s="48"/>
      <c r="U3388" s="48"/>
      <c r="V3388" s="48"/>
      <c r="W3388" s="48"/>
      <c r="X3388" s="48"/>
      <c r="Y3388" s="48"/>
      <c r="Z3388" s="48"/>
      <c r="AA3388" s="48"/>
      <c r="AB3388" s="48"/>
      <c r="AC3388" s="48"/>
      <c r="AD3388" s="48"/>
      <c r="AE3388" s="48">
        <v>8.6999999999999993</v>
      </c>
      <c r="AF3388" s="48"/>
      <c r="AG3388" s="48"/>
      <c r="AH3388" s="48"/>
      <c r="AI3388" s="48"/>
      <c r="AJ3388" s="48"/>
      <c r="AK3388" s="48">
        <v>2.2000000000000002</v>
      </c>
      <c r="AL3388" s="48">
        <v>8.6</v>
      </c>
      <c r="AM3388" s="48"/>
      <c r="AN3388" s="48"/>
      <c r="AO3388" s="48"/>
      <c r="AP3388" s="48"/>
      <c r="AQ3388" s="48"/>
      <c r="AR3388" s="48"/>
      <c r="AT3388" s="48"/>
      <c r="AU3388" s="48"/>
      <c r="AV3388" s="48"/>
      <c r="AZ3388" s="48"/>
      <c r="BA3388" s="48"/>
      <c r="BB3388" s="48"/>
      <c r="BC3388" s="48"/>
      <c r="BD3388" s="48"/>
      <c r="BE3388" s="48"/>
      <c r="BF3388" s="48"/>
      <c r="BG3388" s="48"/>
      <c r="BH3388" s="48"/>
      <c r="BI3388" s="48"/>
      <c r="BJ3388" s="48"/>
      <c r="BK3388" s="48"/>
      <c r="BL3388" s="48">
        <v>8.6999999999999993</v>
      </c>
    </row>
    <row r="3389" spans="1:64" x14ac:dyDescent="0.25">
      <c r="A3389" s="56" t="s">
        <v>541</v>
      </c>
      <c r="B3389" s="56" t="s">
        <v>541</v>
      </c>
      <c r="C3389" s="47">
        <v>42334</v>
      </c>
      <c r="D3389" s="47"/>
      <c r="E3389" s="47"/>
      <c r="F3389" s="48" t="s">
        <v>539</v>
      </c>
      <c r="G3389" s="48"/>
      <c r="H3389" s="48">
        <v>514.52765624999995</v>
      </c>
      <c r="I3389" s="48">
        <v>0.314284375</v>
      </c>
      <c r="J3389" s="48">
        <v>0.32642500000000002</v>
      </c>
      <c r="K3389" s="48">
        <v>0.29305625000000002</v>
      </c>
      <c r="L3389" s="48">
        <v>0.21416874999999999</v>
      </c>
      <c r="M3389" s="48">
        <v>0.30466874999999999</v>
      </c>
      <c r="N3389" s="48">
        <v>0.32801875000000003</v>
      </c>
      <c r="O3389" s="48">
        <v>0.25482500000000002</v>
      </c>
      <c r="P3389" s="48"/>
      <c r="Q3389" s="48"/>
      <c r="R3389" s="48"/>
      <c r="S3389" s="48"/>
      <c r="T3389" s="48"/>
      <c r="U3389" s="48"/>
      <c r="V3389" s="48"/>
      <c r="W3389" s="48"/>
      <c r="X3389" s="48"/>
      <c r="Y3389" s="48"/>
      <c r="Z3389" s="48"/>
      <c r="AA3389" s="48"/>
      <c r="AB3389" s="48"/>
      <c r="AC3389" s="48"/>
      <c r="AD3389" s="48"/>
      <c r="AE3389" s="48"/>
      <c r="AF3389" s="48"/>
      <c r="AG3389" s="48"/>
      <c r="AH3389" s="48"/>
      <c r="AI3389" s="48"/>
      <c r="AJ3389" s="48"/>
      <c r="AK3389" s="48"/>
      <c r="AL3389" s="48"/>
      <c r="AM3389" s="48"/>
      <c r="AN3389" s="48"/>
      <c r="AO3389" s="48"/>
      <c r="AP3389" s="48"/>
      <c r="AQ3389" s="48"/>
      <c r="AR3389" s="48"/>
      <c r="AT3389" s="48"/>
      <c r="AU3389" s="48"/>
      <c r="AV3389" s="48"/>
      <c r="AZ3389" s="48"/>
      <c r="BA3389" s="48"/>
      <c r="BB3389" s="48"/>
      <c r="BC3389" s="48"/>
      <c r="BD3389" s="48"/>
      <c r="BE3389" s="48"/>
      <c r="BF3389" s="48"/>
      <c r="BG3389" s="48"/>
      <c r="BH3389" s="48"/>
      <c r="BI3389" s="48"/>
      <c r="BJ3389" s="48"/>
      <c r="BK3389" s="48"/>
      <c r="BL3389" s="48"/>
    </row>
    <row r="3390" spans="1:64" x14ac:dyDescent="0.25">
      <c r="A3390" s="56" t="s">
        <v>541</v>
      </c>
      <c r="B3390" s="56" t="s">
        <v>541</v>
      </c>
      <c r="C3390" s="47">
        <v>42335</v>
      </c>
      <c r="D3390" s="47"/>
      <c r="E3390" s="47"/>
      <c r="F3390" s="48" t="s">
        <v>539</v>
      </c>
      <c r="G3390" s="48"/>
      <c r="H3390" s="48">
        <v>510.05765624999998</v>
      </c>
      <c r="I3390" s="48">
        <v>0.29009062499999999</v>
      </c>
      <c r="J3390" s="48">
        <v>0.31770625000000002</v>
      </c>
      <c r="K3390" s="48">
        <v>0.29407499999999998</v>
      </c>
      <c r="L3390" s="48">
        <v>0.21454375000000001</v>
      </c>
      <c r="M3390" s="48">
        <v>0.30484375000000002</v>
      </c>
      <c r="N3390" s="48">
        <v>0.32810624999999999</v>
      </c>
      <c r="O3390" s="48">
        <v>0.25472499999999998</v>
      </c>
      <c r="P3390" s="48"/>
      <c r="Q3390" s="48"/>
      <c r="R3390" s="48"/>
      <c r="S3390" s="48"/>
      <c r="T3390" s="48"/>
      <c r="U3390" s="48"/>
      <c r="V3390" s="48"/>
      <c r="W3390" s="48"/>
      <c r="X3390" s="48"/>
      <c r="Y3390" s="48"/>
      <c r="Z3390" s="48"/>
      <c r="AA3390" s="48"/>
      <c r="AB3390" s="48"/>
      <c r="AC3390" s="48"/>
      <c r="AD3390" s="48"/>
      <c r="AE3390" s="48"/>
      <c r="AF3390" s="48"/>
      <c r="AG3390" s="48"/>
      <c r="AH3390" s="48"/>
      <c r="AI3390" s="48"/>
      <c r="AJ3390" s="48"/>
      <c r="AK3390" s="48"/>
      <c r="AL3390" s="48"/>
      <c r="AM3390" s="48"/>
      <c r="AN3390" s="48"/>
      <c r="AO3390" s="48"/>
      <c r="AP3390" s="48"/>
      <c r="AQ3390" s="48"/>
      <c r="AR3390" s="48"/>
      <c r="AT3390" s="48"/>
      <c r="AU3390" s="48"/>
      <c r="AV3390" s="48"/>
      <c r="AZ3390" s="48"/>
      <c r="BA3390" s="48"/>
      <c r="BB3390" s="48"/>
      <c r="BC3390" s="48"/>
      <c r="BD3390" s="48"/>
      <c r="BE3390" s="48"/>
      <c r="BF3390" s="48"/>
      <c r="BG3390" s="48"/>
      <c r="BH3390" s="48"/>
      <c r="BI3390" s="48"/>
      <c r="BJ3390" s="48"/>
      <c r="BK3390" s="48"/>
      <c r="BL3390" s="48"/>
    </row>
    <row r="3391" spans="1:64" x14ac:dyDescent="0.25">
      <c r="A3391" s="56" t="s">
        <v>541</v>
      </c>
      <c r="B3391" s="56" t="s">
        <v>541</v>
      </c>
      <c r="C3391" s="47">
        <v>42336</v>
      </c>
      <c r="D3391" s="47"/>
      <c r="E3391" s="47"/>
      <c r="F3391" s="48" t="s">
        <v>539</v>
      </c>
      <c r="G3391" s="48"/>
      <c r="H3391" s="48">
        <v>504.08249999999998</v>
      </c>
      <c r="I3391" s="48">
        <v>0.26608124999999999</v>
      </c>
      <c r="J3391" s="48">
        <v>0.30734375000000003</v>
      </c>
      <c r="K3391" s="48">
        <v>0.29127500000000001</v>
      </c>
      <c r="L3391" s="48">
        <v>0.214425</v>
      </c>
      <c r="M3391" s="48">
        <v>0.30485625</v>
      </c>
      <c r="N3391" s="48">
        <v>0.32818124999999998</v>
      </c>
      <c r="O3391" s="48">
        <v>0.25482500000000002</v>
      </c>
      <c r="P3391" s="48"/>
      <c r="Q3391" s="48"/>
      <c r="R3391" s="48"/>
      <c r="S3391" s="48"/>
      <c r="T3391" s="48"/>
      <c r="U3391" s="48"/>
      <c r="V3391" s="48"/>
      <c r="W3391" s="48"/>
      <c r="X3391" s="48"/>
      <c r="Y3391" s="48"/>
      <c r="Z3391" s="48"/>
      <c r="AA3391" s="48"/>
      <c r="AB3391" s="48"/>
      <c r="AC3391" s="48"/>
      <c r="AD3391" s="48"/>
      <c r="AE3391" s="48"/>
      <c r="AF3391" s="48"/>
      <c r="AG3391" s="48"/>
      <c r="AH3391" s="48"/>
      <c r="AI3391" s="48"/>
      <c r="AJ3391" s="48"/>
      <c r="AK3391" s="48"/>
      <c r="AL3391" s="48"/>
      <c r="AM3391" s="48"/>
      <c r="AN3391" s="48"/>
      <c r="AO3391" s="48"/>
      <c r="AP3391" s="48"/>
      <c r="AQ3391" s="48"/>
      <c r="AR3391" s="48"/>
      <c r="AT3391" s="48"/>
      <c r="AU3391" s="48"/>
      <c r="AV3391" s="48"/>
      <c r="AZ3391" s="48"/>
      <c r="BA3391" s="48"/>
      <c r="BB3391" s="48"/>
      <c r="BC3391" s="48"/>
      <c r="BD3391" s="48"/>
      <c r="BE3391" s="48"/>
      <c r="BF3391" s="48"/>
      <c r="BG3391" s="48"/>
      <c r="BH3391" s="48"/>
      <c r="BI3391" s="48"/>
      <c r="BJ3391" s="48"/>
      <c r="BK3391" s="48"/>
      <c r="BL3391" s="48"/>
    </row>
    <row r="3392" spans="1:64" x14ac:dyDescent="0.25">
      <c r="A3392" s="56" t="s">
        <v>541</v>
      </c>
      <c r="B3392" s="56" t="s">
        <v>541</v>
      </c>
      <c r="C3392" s="47">
        <v>42337</v>
      </c>
      <c r="D3392" s="47"/>
      <c r="E3392" s="47"/>
      <c r="F3392" s="48" t="s">
        <v>539</v>
      </c>
      <c r="G3392" s="48"/>
      <c r="H3392" s="48">
        <v>500.55140625000001</v>
      </c>
      <c r="I3392" s="48">
        <v>0.25082187500000003</v>
      </c>
      <c r="J3392" s="48">
        <v>0.30088749999999997</v>
      </c>
      <c r="K3392" s="48">
        <v>0.29027500000000001</v>
      </c>
      <c r="L3392" s="48">
        <v>0.21453125000000001</v>
      </c>
      <c r="M3392" s="48">
        <v>0.30487500000000001</v>
      </c>
      <c r="N3392" s="48">
        <v>0.32816250000000002</v>
      </c>
      <c r="O3392" s="48">
        <v>0.25480625000000001</v>
      </c>
      <c r="P3392" s="48"/>
      <c r="Q3392" s="48"/>
      <c r="R3392" s="48"/>
      <c r="S3392" s="48"/>
      <c r="T3392" s="48"/>
      <c r="U3392" s="48"/>
      <c r="V3392" s="48"/>
      <c r="W3392" s="48"/>
      <c r="X3392" s="48"/>
      <c r="Y3392" s="48"/>
      <c r="Z3392" s="48"/>
      <c r="AA3392" s="48"/>
      <c r="AB3392" s="48"/>
      <c r="AC3392" s="48"/>
      <c r="AD3392" s="48"/>
      <c r="AE3392" s="48"/>
      <c r="AF3392" s="48"/>
      <c r="AG3392" s="48"/>
      <c r="AH3392" s="48"/>
      <c r="AI3392" s="48"/>
      <c r="AJ3392" s="48"/>
      <c r="AK3392" s="48"/>
      <c r="AL3392" s="48"/>
      <c r="AM3392" s="48"/>
      <c r="AN3392" s="48"/>
      <c r="AO3392" s="48"/>
      <c r="AP3392" s="48"/>
      <c r="AQ3392" s="48"/>
      <c r="AR3392" s="48"/>
      <c r="AT3392" s="48"/>
      <c r="AU3392" s="48"/>
      <c r="AV3392" s="48"/>
      <c r="AZ3392" s="48"/>
      <c r="BA3392" s="48"/>
      <c r="BB3392" s="48"/>
      <c r="BC3392" s="48"/>
      <c r="BD3392" s="48"/>
      <c r="BE3392" s="48"/>
      <c r="BF3392" s="48"/>
      <c r="BG3392" s="48"/>
      <c r="BH3392" s="48"/>
      <c r="BI3392" s="48"/>
      <c r="BJ3392" s="48"/>
      <c r="BK3392" s="48"/>
      <c r="BL3392" s="48"/>
    </row>
    <row r="3393" spans="1:64" x14ac:dyDescent="0.25">
      <c r="A3393" s="56" t="s">
        <v>541</v>
      </c>
      <c r="B3393" s="56" t="s">
        <v>541</v>
      </c>
      <c r="C3393" s="47">
        <v>42338</v>
      </c>
      <c r="D3393" s="47"/>
      <c r="E3393" s="47"/>
      <c r="F3393" s="48" t="s">
        <v>539</v>
      </c>
      <c r="G3393" s="48"/>
      <c r="H3393" s="48">
        <v>497.13421875</v>
      </c>
      <c r="I3393" s="48">
        <v>0.238684375</v>
      </c>
      <c r="J3393" s="48">
        <v>0.29436875000000001</v>
      </c>
      <c r="K3393" s="48">
        <v>0.28835624999999998</v>
      </c>
      <c r="L3393" s="48">
        <v>0.21435000000000001</v>
      </c>
      <c r="M3393" s="48">
        <v>0.30481249999999999</v>
      </c>
      <c r="N3393" s="48">
        <v>0.32823124999999997</v>
      </c>
      <c r="O3393" s="48">
        <v>0.25483749999999999</v>
      </c>
      <c r="P3393" s="48"/>
      <c r="Q3393" s="48"/>
      <c r="R3393" s="48"/>
      <c r="S3393" s="48"/>
      <c r="T3393" s="48"/>
      <c r="U3393" s="48"/>
      <c r="V3393" s="48"/>
      <c r="W3393" s="48"/>
      <c r="X3393" s="48"/>
      <c r="Y3393" s="48"/>
      <c r="Z3393" s="48"/>
      <c r="AA3393" s="48"/>
      <c r="AB3393" s="48"/>
      <c r="AC3393" s="48"/>
      <c r="AD3393" s="48"/>
      <c r="AE3393" s="48"/>
      <c r="AF3393" s="48">
        <v>0.44616613601210903</v>
      </c>
      <c r="AG3393" s="48">
        <v>0.29518331192583502</v>
      </c>
      <c r="AH3393" s="48"/>
      <c r="AI3393" s="48"/>
      <c r="AJ3393" s="48"/>
      <c r="AK3393" s="48"/>
      <c r="AL3393" s="48"/>
      <c r="AM3393" s="48"/>
      <c r="AN3393" s="48"/>
      <c r="AO3393" s="48"/>
      <c r="AP3393" s="48"/>
      <c r="AQ3393" s="48"/>
      <c r="AR3393" s="48"/>
      <c r="AT3393" s="48"/>
      <c r="AU3393" s="48"/>
      <c r="AV3393" s="48"/>
      <c r="AZ3393" s="48"/>
      <c r="BA3393" s="48"/>
      <c r="BB3393" s="48"/>
      <c r="BC3393" s="48"/>
      <c r="BD3393" s="48"/>
      <c r="BE3393" s="48"/>
      <c r="BF3393" s="48"/>
      <c r="BG3393" s="48"/>
      <c r="BH3393" s="48"/>
      <c r="BI3393" s="48"/>
      <c r="BJ3393" s="48"/>
      <c r="BK3393" s="48"/>
      <c r="BL3393" s="48"/>
    </row>
    <row r="3394" spans="1:64" x14ac:dyDescent="0.25">
      <c r="A3394" s="56" t="s">
        <v>541</v>
      </c>
      <c r="B3394" s="56" t="s">
        <v>541</v>
      </c>
      <c r="C3394" s="47">
        <v>42339</v>
      </c>
      <c r="D3394" s="47"/>
      <c r="E3394" s="47"/>
      <c r="F3394" s="48" t="s">
        <v>539</v>
      </c>
      <c r="G3394" s="48"/>
      <c r="H3394" s="48">
        <v>493.69265625000003</v>
      </c>
      <c r="I3394" s="48">
        <v>0.227290625</v>
      </c>
      <c r="J3394" s="48">
        <v>0.28774375000000002</v>
      </c>
      <c r="K3394" s="48">
        <v>0.28635624999999998</v>
      </c>
      <c r="L3394" s="48">
        <v>0.21408125</v>
      </c>
      <c r="M3394" s="48">
        <v>0.30467499999999997</v>
      </c>
      <c r="N3394" s="48">
        <v>0.32826250000000001</v>
      </c>
      <c r="O3394" s="48">
        <v>0.25474999999999998</v>
      </c>
      <c r="P3394" s="48"/>
      <c r="Q3394" s="48"/>
      <c r="R3394" s="48"/>
      <c r="S3394" s="48"/>
      <c r="T3394" s="48"/>
      <c r="U3394" s="48"/>
      <c r="V3394" s="48"/>
      <c r="W3394" s="48"/>
      <c r="X3394" s="48"/>
      <c r="Y3394" s="48"/>
      <c r="Z3394" s="48"/>
      <c r="AA3394" s="48"/>
      <c r="AB3394" s="48"/>
      <c r="AC3394" s="48"/>
      <c r="AD3394" s="48"/>
      <c r="AE3394" s="48"/>
      <c r="AF3394" s="48"/>
      <c r="AG3394" s="48"/>
      <c r="AH3394" s="48"/>
      <c r="AI3394" s="48"/>
      <c r="AJ3394" s="48"/>
      <c r="AK3394" s="48"/>
      <c r="AL3394" s="48"/>
      <c r="AM3394" s="48"/>
      <c r="AN3394" s="48"/>
      <c r="AO3394" s="48"/>
      <c r="AP3394" s="48"/>
      <c r="AQ3394" s="48"/>
      <c r="AR3394" s="48"/>
      <c r="AT3394" s="48"/>
      <c r="AU3394" s="48"/>
      <c r="AV3394" s="48"/>
      <c r="AZ3394" s="48"/>
      <c r="BA3394" s="48"/>
      <c r="BB3394" s="48"/>
      <c r="BC3394" s="48"/>
      <c r="BD3394" s="48"/>
      <c r="BE3394" s="48"/>
      <c r="BF3394" s="48"/>
      <c r="BG3394" s="48"/>
      <c r="BH3394" s="48"/>
      <c r="BI3394" s="48"/>
      <c r="BJ3394" s="48"/>
      <c r="BK3394" s="48"/>
      <c r="BL3394" s="48"/>
    </row>
    <row r="3395" spans="1:64" x14ac:dyDescent="0.25">
      <c r="A3395" s="56" t="s">
        <v>541</v>
      </c>
      <c r="B3395" s="56" t="s">
        <v>541</v>
      </c>
      <c r="C3395" s="47">
        <v>42340</v>
      </c>
      <c r="D3395" s="47"/>
      <c r="E3395" s="47"/>
      <c r="F3395" s="48" t="s">
        <v>539</v>
      </c>
      <c r="G3395" s="48"/>
      <c r="H3395" s="48">
        <v>486.91640625000002</v>
      </c>
      <c r="I3395" s="48">
        <v>0.20871562499999999</v>
      </c>
      <c r="J3395" s="48">
        <v>0.27538125000000002</v>
      </c>
      <c r="K3395" s="48">
        <v>0.2804875</v>
      </c>
      <c r="L3395" s="48">
        <v>0.21316874999999999</v>
      </c>
      <c r="M3395" s="48">
        <v>0.30440624999999999</v>
      </c>
      <c r="N3395" s="48">
        <v>0.32819999999999999</v>
      </c>
      <c r="O3395" s="48">
        <v>0.25474374999999999</v>
      </c>
      <c r="P3395" s="48"/>
      <c r="Q3395" s="48"/>
      <c r="R3395" s="48"/>
      <c r="S3395" s="48"/>
      <c r="T3395" s="48"/>
      <c r="U3395" s="48"/>
      <c r="V3395" s="48"/>
      <c r="W3395" s="48"/>
      <c r="X3395" s="48"/>
      <c r="Y3395" s="48"/>
      <c r="Z3395" s="48"/>
      <c r="AA3395" s="48"/>
      <c r="AB3395" s="48"/>
      <c r="AC3395" s="48"/>
      <c r="AD3395" s="48"/>
      <c r="AE3395" s="48">
        <v>8.6999999999999993</v>
      </c>
      <c r="AF3395" s="48"/>
      <c r="AG3395" s="48"/>
      <c r="AH3395" s="48"/>
      <c r="AI3395" s="48"/>
      <c r="AJ3395" s="48"/>
      <c r="AK3395" s="48">
        <v>3.35</v>
      </c>
      <c r="AL3395" s="48">
        <v>8.6999999999999993</v>
      </c>
      <c r="AM3395" s="48"/>
      <c r="AN3395" s="48"/>
      <c r="AO3395" s="48"/>
      <c r="AP3395" s="48"/>
      <c r="AQ3395" s="48"/>
      <c r="AR3395" s="48"/>
      <c r="AT3395" s="48"/>
      <c r="AU3395" s="48"/>
      <c r="AV3395" s="48"/>
      <c r="AZ3395" s="48"/>
      <c r="BA3395" s="48"/>
      <c r="BB3395" s="48"/>
      <c r="BC3395" s="48"/>
      <c r="BD3395" s="48"/>
      <c r="BE3395" s="48"/>
      <c r="BF3395" s="48"/>
      <c r="BG3395" s="48"/>
      <c r="BH3395" s="48"/>
      <c r="BI3395" s="48"/>
      <c r="BJ3395" s="48"/>
      <c r="BK3395" s="48"/>
      <c r="BL3395" s="48">
        <v>8.6999999999999993</v>
      </c>
    </row>
    <row r="3396" spans="1:64" x14ac:dyDescent="0.25">
      <c r="A3396" s="56" t="s">
        <v>541</v>
      </c>
      <c r="B3396" s="56" t="s">
        <v>541</v>
      </c>
      <c r="C3396" s="47">
        <v>42341</v>
      </c>
      <c r="D3396" s="47"/>
      <c r="E3396" s="47"/>
      <c r="F3396" s="48" t="s">
        <v>539</v>
      </c>
      <c r="G3396" s="48"/>
      <c r="H3396" s="48">
        <v>532.51312499999995</v>
      </c>
      <c r="I3396" s="48">
        <v>0.34798750000000001</v>
      </c>
      <c r="J3396" s="48">
        <v>0.34683750000000002</v>
      </c>
      <c r="K3396" s="48">
        <v>0.31944375000000003</v>
      </c>
      <c r="L3396" s="48">
        <v>0.22066250000000001</v>
      </c>
      <c r="M3396" s="48">
        <v>0.30445</v>
      </c>
      <c r="N3396" s="48">
        <v>0.32824375</v>
      </c>
      <c r="O3396" s="48">
        <v>0.25483125000000001</v>
      </c>
      <c r="P3396" s="48"/>
      <c r="Q3396" s="48"/>
      <c r="R3396" s="48"/>
      <c r="S3396" s="48"/>
      <c r="T3396" s="48">
        <v>4.961905775</v>
      </c>
      <c r="U3396" s="48">
        <v>380.33449999999999</v>
      </c>
      <c r="V3396" s="48">
        <v>86.609750000000005</v>
      </c>
      <c r="W3396" s="48"/>
      <c r="X3396" s="48"/>
      <c r="Y3396" s="48"/>
      <c r="Z3396" s="48"/>
      <c r="AA3396" s="48"/>
      <c r="AB3396" s="48"/>
      <c r="AC3396" s="48"/>
      <c r="AD3396" s="48"/>
      <c r="AE3396" s="48"/>
      <c r="AF3396" s="48"/>
      <c r="AG3396" s="48"/>
      <c r="AH3396" s="48">
        <v>8.1912620450930902E-3</v>
      </c>
      <c r="AI3396" s="48">
        <v>4.3778200000000003E-2</v>
      </c>
      <c r="AJ3396" s="48">
        <v>5.3445</v>
      </c>
      <c r="AK3396" s="48"/>
      <c r="AL3396" s="48"/>
      <c r="AM3396" s="48">
        <v>1.2</v>
      </c>
      <c r="AN3396" s="48">
        <v>2.7045961926478498E-2</v>
      </c>
      <c r="AO3396" s="48">
        <v>1.8799715749999999</v>
      </c>
      <c r="AP3396" s="48">
        <v>69.510249999999999</v>
      </c>
      <c r="AQ3396" s="48"/>
      <c r="AR3396" s="48"/>
      <c r="AS3396">
        <v>1.7263641E-2</v>
      </c>
      <c r="AT3396" s="48"/>
      <c r="AU3396" s="48"/>
      <c r="AV3396" s="48"/>
      <c r="AZ3396" s="48"/>
      <c r="BA3396" s="48"/>
      <c r="BB3396" s="48"/>
      <c r="BC3396" s="48">
        <v>1.5653666749999999</v>
      </c>
      <c r="BD3396" s="48"/>
      <c r="BE3396" s="48">
        <v>86.609750000000005</v>
      </c>
      <c r="BF3396" s="48">
        <v>1.8073792788918099E-2</v>
      </c>
      <c r="BG3396" s="48">
        <v>6.7290598300360901E-3</v>
      </c>
      <c r="BH3396" s="48">
        <v>1.4727893249999999</v>
      </c>
      <c r="BI3396" s="48"/>
      <c r="BJ3396" s="48">
        <v>218.87</v>
      </c>
      <c r="BK3396" s="48"/>
      <c r="BL3396" s="48"/>
    </row>
    <row r="3397" spans="1:64" x14ac:dyDescent="0.25">
      <c r="A3397" s="56" t="s">
        <v>541</v>
      </c>
      <c r="B3397" s="56" t="s">
        <v>541</v>
      </c>
      <c r="C3397" s="47">
        <v>42342</v>
      </c>
      <c r="D3397" s="47"/>
      <c r="E3397" s="47"/>
      <c r="F3397" s="48" t="s">
        <v>539</v>
      </c>
      <c r="G3397" s="48"/>
      <c r="H3397" s="48">
        <v>527.44640625</v>
      </c>
      <c r="I3397" s="48">
        <v>0.31794687500000002</v>
      </c>
      <c r="J3397" s="48">
        <v>0.33988750000000001</v>
      </c>
      <c r="K3397" s="48">
        <v>0.32186874999999998</v>
      </c>
      <c r="L3397" s="48">
        <v>0.21982499999999999</v>
      </c>
      <c r="M3397" s="48">
        <v>0.30449375000000001</v>
      </c>
      <c r="N3397" s="48">
        <v>0.32823750000000002</v>
      </c>
      <c r="O3397" s="48">
        <v>0.2548125</v>
      </c>
      <c r="P3397" s="48"/>
      <c r="Q3397" s="48"/>
      <c r="R3397" s="48"/>
      <c r="S3397" s="48"/>
      <c r="T3397" s="48"/>
      <c r="U3397" s="48"/>
      <c r="V3397" s="48"/>
      <c r="W3397" s="48"/>
      <c r="X3397" s="48"/>
      <c r="Y3397" s="48"/>
      <c r="Z3397" s="48"/>
      <c r="AA3397" s="48"/>
      <c r="AB3397" s="48"/>
      <c r="AC3397" s="48"/>
      <c r="AD3397" s="48"/>
      <c r="AE3397" s="48"/>
      <c r="AF3397" s="48">
        <v>0.47382610451235302</v>
      </c>
      <c r="AG3397" s="48">
        <v>0.34594921287590902</v>
      </c>
      <c r="AH3397" s="48"/>
      <c r="AI3397" s="48"/>
      <c r="AJ3397" s="48"/>
      <c r="AK3397" s="48"/>
      <c r="AL3397" s="48"/>
      <c r="AM3397" s="48"/>
      <c r="AN3397" s="48"/>
      <c r="AO3397" s="48"/>
      <c r="AP3397" s="48"/>
      <c r="AQ3397" s="48"/>
      <c r="AR3397" s="48"/>
      <c r="AT3397" s="48"/>
      <c r="AU3397" s="48"/>
      <c r="AV3397" s="48"/>
      <c r="AZ3397" s="48"/>
      <c r="BA3397" s="48"/>
      <c r="BB3397" s="48"/>
      <c r="BC3397" s="48"/>
      <c r="BD3397" s="48"/>
      <c r="BE3397" s="48"/>
      <c r="BF3397" s="48"/>
      <c r="BG3397" s="48"/>
      <c r="BH3397" s="48"/>
      <c r="BI3397" s="48"/>
      <c r="BJ3397" s="48"/>
      <c r="BK3397" s="48"/>
      <c r="BL3397" s="48"/>
    </row>
    <row r="3398" spans="1:64" x14ac:dyDescent="0.25">
      <c r="A3398" s="56" t="s">
        <v>541</v>
      </c>
      <c r="B3398" s="56" t="s">
        <v>541</v>
      </c>
      <c r="C3398" s="47">
        <v>42343</v>
      </c>
      <c r="D3398" s="47"/>
      <c r="E3398" s="47"/>
      <c r="F3398" s="48" t="s">
        <v>539</v>
      </c>
      <c r="G3398" s="48"/>
      <c r="H3398" s="48">
        <v>523.43343749999997</v>
      </c>
      <c r="I3398" s="48">
        <v>0.29941250000000003</v>
      </c>
      <c r="J3398" s="48">
        <v>0.33355625</v>
      </c>
      <c r="K3398" s="48">
        <v>0.320525</v>
      </c>
      <c r="L3398" s="48">
        <v>0.22030625000000001</v>
      </c>
      <c r="M3398" s="48">
        <v>0.30433125</v>
      </c>
      <c r="N3398" s="48">
        <v>0.32832499999999998</v>
      </c>
      <c r="O3398" s="48">
        <v>0.25480625000000001</v>
      </c>
      <c r="P3398" s="48"/>
      <c r="Q3398" s="48"/>
      <c r="R3398" s="48"/>
      <c r="S3398" s="48"/>
      <c r="T3398" s="48"/>
      <c r="U3398" s="48"/>
      <c r="V3398" s="48"/>
      <c r="W3398" s="48"/>
      <c r="X3398" s="48"/>
      <c r="Y3398" s="48"/>
      <c r="Z3398" s="48"/>
      <c r="AA3398" s="48"/>
      <c r="AB3398" s="48"/>
      <c r="AC3398" s="48"/>
      <c r="AD3398" s="48"/>
      <c r="AE3398" s="48"/>
      <c r="AF3398" s="48"/>
      <c r="AG3398" s="48"/>
      <c r="AH3398" s="48"/>
      <c r="AI3398" s="48"/>
      <c r="AJ3398" s="48"/>
      <c r="AK3398" s="48"/>
      <c r="AL3398" s="48"/>
      <c r="AM3398" s="48"/>
      <c r="AN3398" s="48"/>
      <c r="AO3398" s="48"/>
      <c r="AP3398" s="48"/>
      <c r="AQ3398" s="48"/>
      <c r="AR3398" s="48"/>
      <c r="AT3398" s="48"/>
      <c r="AU3398" s="48"/>
      <c r="AV3398" s="48"/>
      <c r="AZ3398" s="48"/>
      <c r="BA3398" s="48"/>
      <c r="BB3398" s="48"/>
      <c r="BC3398" s="48"/>
      <c r="BD3398" s="48"/>
      <c r="BE3398" s="48"/>
      <c r="BF3398" s="48"/>
      <c r="BG3398" s="48"/>
      <c r="BH3398" s="48"/>
      <c r="BI3398" s="48"/>
      <c r="BJ3398" s="48"/>
      <c r="BK3398" s="48"/>
      <c r="BL3398" s="48"/>
    </row>
    <row r="3399" spans="1:64" x14ac:dyDescent="0.25">
      <c r="A3399" s="56" t="s">
        <v>541</v>
      </c>
      <c r="B3399" s="56" t="s">
        <v>541</v>
      </c>
      <c r="C3399" s="47">
        <v>42344</v>
      </c>
      <c r="D3399" s="47"/>
      <c r="E3399" s="47"/>
      <c r="F3399" s="48" t="s">
        <v>539</v>
      </c>
      <c r="G3399" s="48"/>
      <c r="H3399" s="48">
        <v>519.83765625000001</v>
      </c>
      <c r="I3399" s="48">
        <v>0.284871875</v>
      </c>
      <c r="J3399" s="48">
        <v>0.32745000000000002</v>
      </c>
      <c r="K3399" s="48">
        <v>0.31848749999999998</v>
      </c>
      <c r="L3399" s="48">
        <v>0.22064375</v>
      </c>
      <c r="M3399" s="48">
        <v>0.30431875000000003</v>
      </c>
      <c r="N3399" s="48">
        <v>0.32831250000000001</v>
      </c>
      <c r="O3399" s="48">
        <v>0.25486874999999998</v>
      </c>
      <c r="P3399" s="48"/>
      <c r="Q3399" s="48"/>
      <c r="R3399" s="48"/>
      <c r="S3399" s="48"/>
      <c r="T3399" s="48"/>
      <c r="U3399" s="48"/>
      <c r="V3399" s="48"/>
      <c r="W3399" s="48"/>
      <c r="X3399" s="48"/>
      <c r="Y3399" s="48"/>
      <c r="Z3399" s="48"/>
      <c r="AA3399" s="48"/>
      <c r="AB3399" s="48"/>
      <c r="AC3399" s="48"/>
      <c r="AD3399" s="48"/>
      <c r="AE3399" s="48"/>
      <c r="AF3399" s="48"/>
      <c r="AG3399" s="48"/>
      <c r="AH3399" s="48"/>
      <c r="AI3399" s="48"/>
      <c r="AJ3399" s="48"/>
      <c r="AK3399" s="48"/>
      <c r="AL3399" s="48"/>
      <c r="AM3399" s="48"/>
      <c r="AN3399" s="48"/>
      <c r="AO3399" s="48"/>
      <c r="AP3399" s="48"/>
      <c r="AQ3399" s="48"/>
      <c r="AR3399" s="48"/>
      <c r="AT3399" s="48"/>
      <c r="AU3399" s="48"/>
      <c r="AV3399" s="48"/>
      <c r="AZ3399" s="48"/>
      <c r="BA3399" s="48"/>
      <c r="BB3399" s="48"/>
      <c r="BC3399" s="48"/>
      <c r="BD3399" s="48"/>
      <c r="BE3399" s="48"/>
      <c r="BF3399" s="48"/>
      <c r="BG3399" s="48"/>
      <c r="BH3399" s="48"/>
      <c r="BI3399" s="48"/>
      <c r="BJ3399" s="48"/>
      <c r="BK3399" s="48"/>
      <c r="BL3399" s="48"/>
    </row>
    <row r="3400" spans="1:64" x14ac:dyDescent="0.25">
      <c r="A3400" s="56" t="s">
        <v>541</v>
      </c>
      <c r="B3400" s="56" t="s">
        <v>541</v>
      </c>
      <c r="C3400" s="47">
        <v>42345</v>
      </c>
      <c r="D3400" s="47"/>
      <c r="E3400" s="47"/>
      <c r="F3400" s="48" t="s">
        <v>539</v>
      </c>
      <c r="G3400" s="48"/>
      <c r="H3400" s="48">
        <v>515.61562500000002</v>
      </c>
      <c r="I3400" s="48">
        <v>0.27081250000000001</v>
      </c>
      <c r="J3400" s="48">
        <v>0.32062499999999999</v>
      </c>
      <c r="K3400" s="48">
        <v>0.31513124999999997</v>
      </c>
      <c r="L3400" s="48">
        <v>0.2205375</v>
      </c>
      <c r="M3400" s="48">
        <v>0.30428125</v>
      </c>
      <c r="N3400" s="48">
        <v>0.32827499999999998</v>
      </c>
      <c r="O3400" s="48">
        <v>0.25477499999999997</v>
      </c>
      <c r="P3400" s="48"/>
      <c r="Q3400" s="48"/>
      <c r="R3400" s="48"/>
      <c r="S3400" s="48"/>
      <c r="T3400" s="48"/>
      <c r="U3400" s="48"/>
      <c r="V3400" s="48"/>
      <c r="W3400" s="48"/>
      <c r="X3400" s="48"/>
      <c r="Y3400" s="48"/>
      <c r="Z3400" s="48"/>
      <c r="AA3400" s="48"/>
      <c r="AB3400" s="48"/>
      <c r="AC3400" s="48"/>
      <c r="AD3400" s="48"/>
      <c r="AE3400" s="48"/>
      <c r="AF3400" s="48">
        <v>0.39474907025784001</v>
      </c>
      <c r="AG3400" s="48">
        <v>0.31339957154786802</v>
      </c>
      <c r="AH3400" s="48"/>
      <c r="AI3400" s="48"/>
      <c r="AJ3400" s="48"/>
      <c r="AK3400" s="48"/>
      <c r="AL3400" s="48"/>
      <c r="AM3400" s="48"/>
      <c r="AN3400" s="48"/>
      <c r="AO3400" s="48"/>
      <c r="AP3400" s="48"/>
      <c r="AQ3400" s="48"/>
      <c r="AR3400" s="48"/>
      <c r="AT3400" s="48"/>
      <c r="AU3400" s="48"/>
      <c r="AV3400" s="48"/>
      <c r="AZ3400" s="48"/>
      <c r="BA3400" s="48"/>
      <c r="BB3400" s="48"/>
      <c r="BC3400" s="48"/>
      <c r="BD3400" s="48"/>
      <c r="BE3400" s="48"/>
      <c r="BF3400" s="48"/>
      <c r="BG3400" s="48"/>
      <c r="BH3400" s="48"/>
      <c r="BI3400" s="48"/>
      <c r="BJ3400" s="48"/>
      <c r="BK3400" s="48"/>
      <c r="BL3400" s="48"/>
    </row>
    <row r="3401" spans="1:64" x14ac:dyDescent="0.25">
      <c r="A3401" s="56" t="s">
        <v>541</v>
      </c>
      <c r="B3401" s="56" t="s">
        <v>541</v>
      </c>
      <c r="C3401" s="47">
        <v>42346</v>
      </c>
      <c r="D3401" s="47"/>
      <c r="E3401" s="47"/>
      <c r="F3401" s="48" t="s">
        <v>539</v>
      </c>
      <c r="G3401" s="48"/>
      <c r="H3401" s="48">
        <v>510.52359374999997</v>
      </c>
      <c r="I3401" s="48">
        <v>0.25457812499999999</v>
      </c>
      <c r="J3401" s="48">
        <v>0.31254999999999999</v>
      </c>
      <c r="K3401" s="48">
        <v>0.31074374999999999</v>
      </c>
      <c r="L3401" s="48">
        <v>0.22018125</v>
      </c>
      <c r="M3401" s="48">
        <v>0.30414999999999998</v>
      </c>
      <c r="N3401" s="48">
        <v>0.32833125000000002</v>
      </c>
      <c r="O3401" s="48">
        <v>0.25477499999999997</v>
      </c>
      <c r="P3401" s="48"/>
      <c r="Q3401" s="48"/>
      <c r="R3401" s="48"/>
      <c r="S3401" s="48"/>
      <c r="T3401" s="48"/>
      <c r="U3401" s="48"/>
      <c r="V3401" s="48"/>
      <c r="W3401" s="48"/>
      <c r="X3401" s="48"/>
      <c r="Y3401" s="48"/>
      <c r="Z3401" s="48"/>
      <c r="AA3401" s="48"/>
      <c r="AB3401" s="48"/>
      <c r="AC3401" s="48"/>
      <c r="AD3401" s="48"/>
      <c r="AE3401" s="48">
        <v>8.6999999999999993</v>
      </c>
      <c r="AF3401" s="48"/>
      <c r="AG3401" s="48"/>
      <c r="AH3401" s="48"/>
      <c r="AI3401" s="48"/>
      <c r="AJ3401" s="48"/>
      <c r="AK3401" s="48">
        <v>4.0999999999999996</v>
      </c>
      <c r="AL3401" s="48">
        <v>8.6999999999999993</v>
      </c>
      <c r="AM3401" s="48"/>
      <c r="AN3401" s="48"/>
      <c r="AO3401" s="48"/>
      <c r="AP3401" s="48"/>
      <c r="AQ3401" s="48"/>
      <c r="AR3401" s="48"/>
      <c r="AT3401" s="48"/>
      <c r="AU3401" s="48"/>
      <c r="AV3401" s="48"/>
      <c r="AZ3401" s="48"/>
      <c r="BA3401" s="48"/>
      <c r="BB3401" s="48"/>
      <c r="BC3401" s="48"/>
      <c r="BD3401" s="48"/>
      <c r="BE3401" s="48"/>
      <c r="BF3401" s="48"/>
      <c r="BG3401" s="48"/>
      <c r="BH3401" s="48"/>
      <c r="BI3401" s="48"/>
      <c r="BJ3401" s="48"/>
      <c r="BK3401" s="48"/>
      <c r="BL3401" s="48">
        <v>8.6999999999999993</v>
      </c>
    </row>
    <row r="3402" spans="1:64" x14ac:dyDescent="0.25">
      <c r="A3402" s="56" t="s">
        <v>541</v>
      </c>
      <c r="B3402" s="56" t="s">
        <v>541</v>
      </c>
      <c r="C3402" s="47">
        <v>42347</v>
      </c>
      <c r="D3402" s="47"/>
      <c r="E3402" s="47"/>
      <c r="F3402" s="48" t="s">
        <v>539</v>
      </c>
      <c r="G3402" s="48"/>
      <c r="H3402" s="48">
        <v>506.05828124999999</v>
      </c>
      <c r="I3402" s="48">
        <v>0.24110937499999999</v>
      </c>
      <c r="J3402" s="48">
        <v>0.3051875</v>
      </c>
      <c r="K3402" s="48">
        <v>0.30699375000000001</v>
      </c>
      <c r="L3402" s="48">
        <v>0.21975</v>
      </c>
      <c r="M3402" s="48">
        <v>0.30399375000000001</v>
      </c>
      <c r="N3402" s="48">
        <v>0.32824375</v>
      </c>
      <c r="O3402" s="48">
        <v>0.25473125000000002</v>
      </c>
      <c r="P3402" s="48"/>
      <c r="Q3402" s="48"/>
      <c r="R3402" s="48"/>
      <c r="S3402" s="48"/>
      <c r="T3402" s="48"/>
      <c r="U3402" s="48"/>
      <c r="V3402" s="48"/>
      <c r="W3402" s="48"/>
      <c r="X3402" s="48"/>
      <c r="Y3402" s="48"/>
      <c r="Z3402" s="48"/>
      <c r="AA3402" s="48"/>
      <c r="AB3402" s="48"/>
      <c r="AC3402" s="48"/>
      <c r="AD3402" s="48"/>
      <c r="AE3402" s="48"/>
      <c r="AF3402" s="48"/>
      <c r="AG3402" s="48"/>
      <c r="AH3402" s="48"/>
      <c r="AI3402" s="48"/>
      <c r="AJ3402" s="48"/>
      <c r="AK3402" s="48"/>
      <c r="AL3402" s="48"/>
      <c r="AM3402" s="48"/>
      <c r="AN3402" s="48"/>
      <c r="AO3402" s="48"/>
      <c r="AP3402" s="48"/>
      <c r="AQ3402" s="48"/>
      <c r="AR3402" s="48"/>
      <c r="AT3402" s="48"/>
      <c r="AU3402" s="48"/>
      <c r="AV3402" s="48"/>
      <c r="AZ3402" s="48"/>
      <c r="BA3402" s="48"/>
      <c r="BB3402" s="48"/>
      <c r="BC3402" s="48"/>
      <c r="BD3402" s="48"/>
      <c r="BE3402" s="48"/>
      <c r="BF3402" s="48"/>
      <c r="BG3402" s="48"/>
      <c r="BH3402" s="48"/>
      <c r="BI3402" s="48"/>
      <c r="BJ3402" s="48"/>
      <c r="BK3402" s="48"/>
      <c r="BL3402" s="48"/>
    </row>
    <row r="3403" spans="1:64" x14ac:dyDescent="0.25">
      <c r="A3403" s="56" t="s">
        <v>541</v>
      </c>
      <c r="B3403" s="56" t="s">
        <v>541</v>
      </c>
      <c r="C3403" s="47">
        <v>42348</v>
      </c>
      <c r="D3403" s="47"/>
      <c r="E3403" s="47"/>
      <c r="F3403" s="48" t="s">
        <v>539</v>
      </c>
      <c r="G3403" s="48"/>
      <c r="H3403" s="48">
        <v>500.00296874999998</v>
      </c>
      <c r="I3403" s="48">
        <v>0.225121875</v>
      </c>
      <c r="J3403" s="48">
        <v>0.29468125000000001</v>
      </c>
      <c r="K3403" s="48">
        <v>0.30111874999999999</v>
      </c>
      <c r="L3403" s="48">
        <v>0.21884375</v>
      </c>
      <c r="M3403" s="48">
        <v>0.30390624999999999</v>
      </c>
      <c r="N3403" s="48">
        <v>0.32819375000000001</v>
      </c>
      <c r="O3403" s="48">
        <v>0.25471250000000001</v>
      </c>
      <c r="P3403" s="48"/>
      <c r="Q3403" s="48"/>
      <c r="R3403" s="48"/>
      <c r="S3403" s="48"/>
      <c r="T3403" s="48"/>
      <c r="U3403" s="48"/>
      <c r="V3403" s="48"/>
      <c r="W3403" s="48"/>
      <c r="X3403" s="48"/>
      <c r="Y3403" s="48"/>
      <c r="Z3403" s="48"/>
      <c r="AA3403" s="48"/>
      <c r="AB3403" s="48"/>
      <c r="AC3403" s="48"/>
      <c r="AD3403" s="48"/>
      <c r="AE3403" s="48"/>
      <c r="AF3403" s="48"/>
      <c r="AG3403" s="48"/>
      <c r="AH3403" s="48"/>
      <c r="AI3403" s="48"/>
      <c r="AJ3403" s="48"/>
      <c r="AK3403" s="48"/>
      <c r="AL3403" s="48"/>
      <c r="AM3403" s="48"/>
      <c r="AN3403" s="48"/>
      <c r="AO3403" s="48"/>
      <c r="AP3403" s="48"/>
      <c r="AQ3403" s="48"/>
      <c r="AR3403" s="48"/>
      <c r="AT3403" s="48"/>
      <c r="AU3403" s="48"/>
      <c r="AV3403" s="48"/>
      <c r="AZ3403" s="48"/>
      <c r="BA3403" s="48"/>
      <c r="BB3403" s="48"/>
      <c r="BC3403" s="48"/>
      <c r="BD3403" s="48"/>
      <c r="BE3403" s="48"/>
      <c r="BF3403" s="48"/>
      <c r="BG3403" s="48"/>
      <c r="BH3403" s="48"/>
      <c r="BI3403" s="48"/>
      <c r="BJ3403" s="48"/>
      <c r="BK3403" s="48"/>
      <c r="BL3403" s="48"/>
    </row>
    <row r="3404" spans="1:64" x14ac:dyDescent="0.25">
      <c r="A3404" s="56" t="s">
        <v>541</v>
      </c>
      <c r="B3404" s="56" t="s">
        <v>541</v>
      </c>
      <c r="C3404" s="47">
        <v>42349</v>
      </c>
      <c r="D3404" s="47"/>
      <c r="E3404" s="47"/>
      <c r="F3404" s="48" t="s">
        <v>539</v>
      </c>
      <c r="G3404" s="48"/>
      <c r="H3404" s="48">
        <v>495.95578124999997</v>
      </c>
      <c r="I3404" s="48">
        <v>0.214428125</v>
      </c>
      <c r="J3404" s="48">
        <v>0.28679375000000001</v>
      </c>
      <c r="K3404" s="48">
        <v>0.29763125000000001</v>
      </c>
      <c r="L3404" s="48">
        <v>0.2182375</v>
      </c>
      <c r="M3404" s="48">
        <v>0.30393750000000003</v>
      </c>
      <c r="N3404" s="48">
        <v>0.32811875000000001</v>
      </c>
      <c r="O3404" s="48">
        <v>0.25464999999999999</v>
      </c>
      <c r="P3404" s="48"/>
      <c r="Q3404" s="48"/>
      <c r="R3404" s="48"/>
      <c r="S3404" s="48"/>
      <c r="T3404" s="48"/>
      <c r="U3404" s="48"/>
      <c r="V3404" s="48"/>
      <c r="W3404" s="48"/>
      <c r="X3404" s="48"/>
      <c r="Y3404" s="48"/>
      <c r="Z3404" s="48"/>
      <c r="AA3404" s="48"/>
      <c r="AB3404" s="48"/>
      <c r="AC3404" s="48"/>
      <c r="AD3404" s="48"/>
      <c r="AE3404" s="48"/>
      <c r="AF3404" s="48">
        <v>0.61089440361660796</v>
      </c>
      <c r="AG3404" s="48">
        <v>0.26727912271771298</v>
      </c>
      <c r="AH3404" s="48"/>
      <c r="AI3404" s="48"/>
      <c r="AJ3404" s="48"/>
      <c r="AK3404" s="48"/>
      <c r="AL3404" s="48"/>
      <c r="AM3404" s="48"/>
      <c r="AN3404" s="48"/>
      <c r="AO3404" s="48"/>
      <c r="AP3404" s="48"/>
      <c r="AQ3404" s="48"/>
      <c r="AR3404" s="48"/>
      <c r="AT3404" s="48"/>
      <c r="AU3404" s="48"/>
      <c r="AV3404" s="48"/>
      <c r="AZ3404" s="48"/>
      <c r="BA3404" s="48"/>
      <c r="BB3404" s="48"/>
      <c r="BC3404" s="48"/>
      <c r="BD3404" s="48"/>
      <c r="BE3404" s="48"/>
      <c r="BF3404" s="48"/>
      <c r="BG3404" s="48"/>
      <c r="BH3404" s="48"/>
      <c r="BI3404" s="48"/>
      <c r="BJ3404" s="48"/>
      <c r="BK3404" s="48"/>
      <c r="BL3404" s="48"/>
    </row>
    <row r="3405" spans="1:64" x14ac:dyDescent="0.25">
      <c r="A3405" s="56" t="s">
        <v>541</v>
      </c>
      <c r="B3405" s="56" t="s">
        <v>541</v>
      </c>
      <c r="C3405" s="47">
        <v>42350</v>
      </c>
      <c r="D3405" s="47"/>
      <c r="E3405" s="47"/>
      <c r="F3405" s="48" t="s">
        <v>539</v>
      </c>
      <c r="G3405" s="48"/>
      <c r="H3405" s="48">
        <v>492.10921875000003</v>
      </c>
      <c r="I3405" s="48">
        <v>0.205996875</v>
      </c>
      <c r="J3405" s="48">
        <v>0.27959374999999997</v>
      </c>
      <c r="K3405" s="48">
        <v>0.29373125</v>
      </c>
      <c r="L3405" s="48">
        <v>0.21748124999999999</v>
      </c>
      <c r="M3405" s="48">
        <v>0.30373125000000001</v>
      </c>
      <c r="N3405" s="48">
        <v>0.32810624999999999</v>
      </c>
      <c r="O3405" s="48">
        <v>0.25451875000000002</v>
      </c>
      <c r="P3405" s="48"/>
      <c r="Q3405" s="48"/>
      <c r="R3405" s="48"/>
      <c r="S3405" s="48"/>
      <c r="T3405" s="48"/>
      <c r="U3405" s="48"/>
      <c r="V3405" s="48"/>
      <c r="W3405" s="48"/>
      <c r="X3405" s="48"/>
      <c r="Y3405" s="48"/>
      <c r="Z3405" s="48"/>
      <c r="AA3405" s="48"/>
      <c r="AB3405" s="48"/>
      <c r="AC3405" s="48"/>
      <c r="AD3405" s="48"/>
      <c r="AE3405" s="48"/>
      <c r="AF3405" s="48"/>
      <c r="AG3405" s="48"/>
      <c r="AH3405" s="48"/>
      <c r="AI3405" s="48"/>
      <c r="AJ3405" s="48"/>
      <c r="AK3405" s="48"/>
      <c r="AL3405" s="48"/>
      <c r="AM3405" s="48"/>
      <c r="AN3405" s="48"/>
      <c r="AO3405" s="48"/>
      <c r="AP3405" s="48"/>
      <c r="AQ3405" s="48"/>
      <c r="AR3405" s="48"/>
      <c r="AT3405" s="48"/>
      <c r="AU3405" s="48"/>
      <c r="AV3405" s="48"/>
      <c r="AZ3405" s="48"/>
      <c r="BA3405" s="48"/>
      <c r="BB3405" s="48"/>
      <c r="BC3405" s="48"/>
      <c r="BD3405" s="48"/>
      <c r="BE3405" s="48"/>
      <c r="BF3405" s="48"/>
      <c r="BG3405" s="48"/>
      <c r="BH3405" s="48"/>
      <c r="BI3405" s="48"/>
      <c r="BJ3405" s="48"/>
      <c r="BK3405" s="48"/>
      <c r="BL3405" s="48"/>
    </row>
    <row r="3406" spans="1:64" x14ac:dyDescent="0.25">
      <c r="A3406" s="56" t="s">
        <v>541</v>
      </c>
      <c r="B3406" s="56" t="s">
        <v>541</v>
      </c>
      <c r="C3406" s="47">
        <v>42351</v>
      </c>
      <c r="D3406" s="47"/>
      <c r="E3406" s="47"/>
      <c r="F3406" s="48" t="s">
        <v>539</v>
      </c>
      <c r="G3406" s="48"/>
      <c r="H3406" s="48">
        <v>489.0440625</v>
      </c>
      <c r="I3406" s="48">
        <v>0.198875</v>
      </c>
      <c r="J3406" s="48">
        <v>0.27371875000000001</v>
      </c>
      <c r="K3406" s="48">
        <v>0.29071875000000003</v>
      </c>
      <c r="L3406" s="48">
        <v>0.21673124999999999</v>
      </c>
      <c r="M3406" s="48">
        <v>0.30370625000000001</v>
      </c>
      <c r="N3406" s="48">
        <v>0.32816875000000001</v>
      </c>
      <c r="O3406" s="48">
        <v>0.254525</v>
      </c>
      <c r="P3406" s="48"/>
      <c r="Q3406" s="48"/>
      <c r="R3406" s="48"/>
      <c r="S3406" s="48"/>
      <c r="T3406" s="48"/>
      <c r="U3406" s="48"/>
      <c r="V3406" s="48"/>
      <c r="W3406" s="48"/>
      <c r="X3406" s="48"/>
      <c r="Y3406" s="48"/>
      <c r="Z3406" s="48"/>
      <c r="AA3406" s="48"/>
      <c r="AB3406" s="48"/>
      <c r="AC3406" s="48"/>
      <c r="AD3406" s="48"/>
      <c r="AE3406" s="48"/>
      <c r="AF3406" s="48"/>
      <c r="AG3406" s="48"/>
      <c r="AH3406" s="48"/>
      <c r="AI3406" s="48"/>
      <c r="AJ3406" s="48"/>
      <c r="AK3406" s="48"/>
      <c r="AL3406" s="48"/>
      <c r="AM3406" s="48"/>
      <c r="AN3406" s="48"/>
      <c r="AO3406" s="48"/>
      <c r="AP3406" s="48"/>
      <c r="AQ3406" s="48"/>
      <c r="AR3406" s="48"/>
      <c r="AT3406" s="48"/>
      <c r="AU3406" s="48"/>
      <c r="AV3406" s="48"/>
      <c r="AZ3406" s="48"/>
      <c r="BA3406" s="48"/>
      <c r="BB3406" s="48"/>
      <c r="BC3406" s="48"/>
      <c r="BD3406" s="48"/>
      <c r="BE3406" s="48"/>
      <c r="BF3406" s="48"/>
      <c r="BG3406" s="48"/>
      <c r="BH3406" s="48"/>
      <c r="BI3406" s="48"/>
      <c r="BJ3406" s="48"/>
      <c r="BK3406" s="48"/>
      <c r="BL3406" s="48"/>
    </row>
    <row r="3407" spans="1:64" x14ac:dyDescent="0.25">
      <c r="A3407" s="56" t="s">
        <v>541</v>
      </c>
      <c r="B3407" s="56" t="s">
        <v>541</v>
      </c>
      <c r="C3407" s="47">
        <v>42352</v>
      </c>
      <c r="D3407" s="47"/>
      <c r="E3407" s="47"/>
      <c r="F3407" s="48" t="s">
        <v>539</v>
      </c>
      <c r="G3407" s="48"/>
      <c r="H3407" s="48">
        <v>484.51546875000003</v>
      </c>
      <c r="I3407" s="48">
        <v>0.19064062500000001</v>
      </c>
      <c r="J3407" s="48">
        <v>0.26579999999999998</v>
      </c>
      <c r="K3407" s="48">
        <v>0.28558125000000001</v>
      </c>
      <c r="L3407" s="48">
        <v>0.21534375</v>
      </c>
      <c r="M3407" s="48">
        <v>0.30334375000000002</v>
      </c>
      <c r="N3407" s="48">
        <v>0.32811249999999997</v>
      </c>
      <c r="O3407" s="48">
        <v>0.25445000000000001</v>
      </c>
      <c r="P3407" s="48"/>
      <c r="Q3407" s="48"/>
      <c r="R3407" s="48"/>
      <c r="S3407" s="48"/>
      <c r="T3407" s="48"/>
      <c r="U3407" s="48"/>
      <c r="V3407" s="48"/>
      <c r="W3407" s="48"/>
      <c r="X3407" s="48"/>
      <c r="Y3407" s="48"/>
      <c r="Z3407" s="48"/>
      <c r="AA3407" s="48"/>
      <c r="AB3407" s="48"/>
      <c r="AC3407" s="48"/>
      <c r="AD3407" s="48"/>
      <c r="AE3407" s="48"/>
      <c r="AF3407" s="48">
        <v>0.45476812546437601</v>
      </c>
      <c r="AG3407" s="48">
        <v>0.21283444893985401</v>
      </c>
      <c r="AH3407" s="48"/>
      <c r="AI3407" s="48"/>
      <c r="AJ3407" s="48"/>
      <c r="AK3407" s="48"/>
      <c r="AL3407" s="48"/>
      <c r="AM3407" s="48"/>
      <c r="AN3407" s="48"/>
      <c r="AO3407" s="48"/>
      <c r="AP3407" s="48"/>
      <c r="AQ3407" s="48"/>
      <c r="AR3407" s="48"/>
      <c r="AT3407" s="48"/>
      <c r="AU3407" s="48"/>
      <c r="AV3407" s="48"/>
      <c r="AZ3407" s="48"/>
      <c r="BA3407" s="48"/>
      <c r="BB3407" s="48"/>
      <c r="BC3407" s="48"/>
      <c r="BD3407" s="48"/>
      <c r="BE3407" s="48"/>
      <c r="BF3407" s="48"/>
      <c r="BG3407" s="48"/>
      <c r="BH3407" s="48"/>
      <c r="BI3407" s="48"/>
      <c r="BJ3407" s="48"/>
      <c r="BK3407" s="48"/>
      <c r="BL3407" s="48"/>
    </row>
    <row r="3408" spans="1:64" x14ac:dyDescent="0.25">
      <c r="A3408" s="56" t="s">
        <v>541</v>
      </c>
      <c r="B3408" s="56" t="s">
        <v>541</v>
      </c>
      <c r="C3408" s="47">
        <v>42353</v>
      </c>
      <c r="D3408" s="47"/>
      <c r="E3408" s="47"/>
      <c r="F3408" s="48" t="s">
        <v>539</v>
      </c>
      <c r="G3408" s="48"/>
      <c r="H3408" s="48">
        <v>480.65531249999998</v>
      </c>
      <c r="I3408" s="48">
        <v>0.18338750000000001</v>
      </c>
      <c r="J3408" s="48">
        <v>0.25860624999999998</v>
      </c>
      <c r="K3408" s="48">
        <v>0.28166875000000002</v>
      </c>
      <c r="L3408" s="48">
        <v>0.21401875000000001</v>
      </c>
      <c r="M3408" s="48">
        <v>0.30309375</v>
      </c>
      <c r="N3408" s="48">
        <v>0.32799374999999997</v>
      </c>
      <c r="O3408" s="48">
        <v>0.25441249999999999</v>
      </c>
      <c r="P3408" s="48"/>
      <c r="Q3408" s="48"/>
      <c r="R3408" s="48"/>
      <c r="S3408" s="48"/>
      <c r="T3408" s="48">
        <v>6.5376657749999998</v>
      </c>
      <c r="U3408" s="48">
        <v>530.42774999999995</v>
      </c>
      <c r="V3408" s="48">
        <v>153.42124999999999</v>
      </c>
      <c r="W3408" s="48"/>
      <c r="X3408" s="48"/>
      <c r="Y3408" s="48"/>
      <c r="Z3408" s="48"/>
      <c r="AA3408" s="48"/>
      <c r="AB3408" s="48"/>
      <c r="AC3408" s="48"/>
      <c r="AD3408" s="48"/>
      <c r="AE3408" s="48"/>
      <c r="AF3408" s="48"/>
      <c r="AG3408" s="48"/>
      <c r="AH3408" s="48">
        <v>5.7755635644124101E-3</v>
      </c>
      <c r="AI3408" s="48">
        <v>6.1297499999999998E-2</v>
      </c>
      <c r="AJ3408" s="48">
        <v>10.613250000000001</v>
      </c>
      <c r="AK3408" s="48"/>
      <c r="AL3408" s="48"/>
      <c r="AM3408" s="48">
        <v>1.1525000000000001</v>
      </c>
      <c r="AN3408" s="48">
        <v>2.5624040988502302E-2</v>
      </c>
      <c r="AO3408" s="48">
        <v>1.7160420249999999</v>
      </c>
      <c r="AP3408" s="48">
        <v>66.97</v>
      </c>
      <c r="AQ3408" s="48"/>
      <c r="AR3408" s="48"/>
      <c r="AS3408">
        <v>1.7209197999999998E-2</v>
      </c>
      <c r="AT3408" s="48"/>
      <c r="AU3408" s="48"/>
      <c r="AV3408" s="48"/>
      <c r="AZ3408" s="48"/>
      <c r="BA3408" s="48"/>
      <c r="BB3408" s="48"/>
      <c r="BC3408" s="48">
        <v>2.6611289</v>
      </c>
      <c r="BD3408" s="48"/>
      <c r="BE3408" s="48">
        <v>153.42124999999999</v>
      </c>
      <c r="BF3408" s="48">
        <v>1.7345243243683601E-2</v>
      </c>
      <c r="BG3408" s="48">
        <v>7.0108027683221004E-3</v>
      </c>
      <c r="BH3408" s="48">
        <v>2.0991973499999999</v>
      </c>
      <c r="BI3408" s="48"/>
      <c r="BJ3408" s="48">
        <v>299.42325</v>
      </c>
      <c r="BK3408" s="48"/>
      <c r="BL3408" s="48"/>
    </row>
    <row r="3409" spans="1:64" x14ac:dyDescent="0.25">
      <c r="A3409" s="56" t="s">
        <v>541</v>
      </c>
      <c r="B3409" s="56" t="s">
        <v>541</v>
      </c>
      <c r="C3409" s="47">
        <v>42354</v>
      </c>
      <c r="D3409" s="47"/>
      <c r="E3409" s="47"/>
      <c r="F3409" s="48" t="s">
        <v>539</v>
      </c>
      <c r="G3409" s="48"/>
      <c r="H3409" s="48">
        <v>478.36874999999998</v>
      </c>
      <c r="I3409" s="48">
        <v>0.17928125</v>
      </c>
      <c r="J3409" s="48">
        <v>0.25393125</v>
      </c>
      <c r="K3409" s="48">
        <v>0.27934999999999999</v>
      </c>
      <c r="L3409" s="48">
        <v>0.21333750000000001</v>
      </c>
      <c r="M3409" s="48">
        <v>0.30295624999999998</v>
      </c>
      <c r="N3409" s="48">
        <v>0.32795625</v>
      </c>
      <c r="O3409" s="48">
        <v>0.25435625000000001</v>
      </c>
      <c r="P3409" s="48"/>
      <c r="Q3409" s="48"/>
      <c r="R3409" s="48"/>
      <c r="S3409" s="48"/>
      <c r="T3409" s="48"/>
      <c r="U3409" s="48"/>
      <c r="V3409" s="48"/>
      <c r="W3409" s="48"/>
      <c r="X3409" s="48"/>
      <c r="Y3409" s="48"/>
      <c r="Z3409" s="48"/>
      <c r="AA3409" s="48"/>
      <c r="AB3409" s="48"/>
      <c r="AC3409" s="48"/>
      <c r="AD3409" s="48"/>
      <c r="AE3409" s="48">
        <v>8.6999999999999993</v>
      </c>
      <c r="AF3409" s="48"/>
      <c r="AG3409" s="48"/>
      <c r="AH3409" s="48"/>
      <c r="AI3409" s="48"/>
      <c r="AJ3409" s="48"/>
      <c r="AK3409" s="48">
        <v>4.5999999999999996</v>
      </c>
      <c r="AL3409" s="48">
        <v>8.6999999999999993</v>
      </c>
      <c r="AM3409" s="48"/>
      <c r="AN3409" s="48"/>
      <c r="AO3409" s="48"/>
      <c r="AP3409" s="48"/>
      <c r="AQ3409" s="48"/>
      <c r="AR3409" s="48"/>
      <c r="AT3409" s="48"/>
      <c r="AU3409" s="48"/>
      <c r="AV3409" s="48"/>
      <c r="AZ3409" s="48"/>
      <c r="BA3409" s="48"/>
      <c r="BB3409" s="48"/>
      <c r="BC3409" s="48"/>
      <c r="BD3409" s="48"/>
      <c r="BE3409" s="48"/>
      <c r="BF3409" s="48"/>
      <c r="BG3409" s="48"/>
      <c r="BH3409" s="48"/>
      <c r="BI3409" s="48"/>
      <c r="BJ3409" s="48"/>
      <c r="BK3409" s="48"/>
      <c r="BL3409" s="48">
        <v>8.6999999999999993</v>
      </c>
    </row>
    <row r="3410" spans="1:64" x14ac:dyDescent="0.25">
      <c r="A3410" s="56" t="s">
        <v>541</v>
      </c>
      <c r="B3410" s="56" t="s">
        <v>541</v>
      </c>
      <c r="C3410" s="47">
        <v>42355</v>
      </c>
      <c r="D3410" s="47"/>
      <c r="E3410" s="47"/>
      <c r="F3410" s="48" t="s">
        <v>539</v>
      </c>
      <c r="G3410" s="48"/>
      <c r="H3410" s="48">
        <v>475.98328125</v>
      </c>
      <c r="I3410" s="48">
        <v>0.175853125</v>
      </c>
      <c r="J3410" s="48">
        <v>0.24935625</v>
      </c>
      <c r="K3410" s="48">
        <v>0.27668749999999998</v>
      </c>
      <c r="L3410" s="48">
        <v>0.21236250000000001</v>
      </c>
      <c r="M3410" s="48">
        <v>0.30275000000000002</v>
      </c>
      <c r="N3410" s="48">
        <v>0.32787500000000003</v>
      </c>
      <c r="O3410" s="48">
        <v>0.25433125000000001</v>
      </c>
      <c r="P3410" s="48"/>
      <c r="Q3410" s="48"/>
      <c r="R3410" s="48"/>
      <c r="S3410" s="48"/>
      <c r="T3410" s="48"/>
      <c r="U3410" s="48"/>
      <c r="V3410" s="48"/>
      <c r="W3410" s="48"/>
      <c r="X3410" s="48"/>
      <c r="Y3410" s="48"/>
      <c r="Z3410" s="48"/>
      <c r="AA3410" s="48"/>
      <c r="AB3410" s="48"/>
      <c r="AC3410" s="48"/>
      <c r="AD3410" s="48"/>
      <c r="AE3410" s="48"/>
      <c r="AF3410" s="48"/>
      <c r="AG3410" s="48"/>
      <c r="AH3410" s="48"/>
      <c r="AI3410" s="48"/>
      <c r="AJ3410" s="48"/>
      <c r="AK3410" s="48"/>
      <c r="AL3410" s="48"/>
      <c r="AM3410" s="48"/>
      <c r="AN3410" s="48"/>
      <c r="AO3410" s="48"/>
      <c r="AP3410" s="48"/>
      <c r="AQ3410" s="48"/>
      <c r="AR3410" s="48"/>
      <c r="AT3410" s="48"/>
      <c r="AU3410" s="48"/>
      <c r="AV3410" s="48"/>
      <c r="AZ3410" s="48"/>
      <c r="BA3410" s="48"/>
      <c r="BB3410" s="48"/>
      <c r="BC3410" s="48"/>
      <c r="BD3410" s="48"/>
      <c r="BE3410" s="48"/>
      <c r="BF3410" s="48"/>
      <c r="BG3410" s="48"/>
      <c r="BH3410" s="48"/>
      <c r="BI3410" s="48"/>
      <c r="BJ3410" s="48"/>
      <c r="BK3410" s="48"/>
      <c r="BL3410" s="48"/>
    </row>
    <row r="3411" spans="1:64" x14ac:dyDescent="0.25">
      <c r="A3411" s="56" t="s">
        <v>541</v>
      </c>
      <c r="B3411" s="56" t="s">
        <v>541</v>
      </c>
      <c r="C3411" s="47">
        <v>42356</v>
      </c>
      <c r="D3411" s="47"/>
      <c r="E3411" s="47"/>
      <c r="F3411" s="48" t="s">
        <v>539</v>
      </c>
      <c r="G3411" s="48"/>
      <c r="H3411" s="48">
        <v>472.86328125</v>
      </c>
      <c r="I3411" s="48">
        <v>0.171646875</v>
      </c>
      <c r="J3411" s="48">
        <v>0.24377499999999999</v>
      </c>
      <c r="K3411" s="48">
        <v>0.27304374999999997</v>
      </c>
      <c r="L3411" s="48">
        <v>0.21095625000000001</v>
      </c>
      <c r="M3411" s="48">
        <v>0.30246875000000001</v>
      </c>
      <c r="N3411" s="48">
        <v>0.32777499999999998</v>
      </c>
      <c r="O3411" s="48">
        <v>0.25425625000000002</v>
      </c>
      <c r="P3411" s="48"/>
      <c r="Q3411" s="48"/>
      <c r="R3411" s="48"/>
      <c r="S3411" s="48"/>
      <c r="T3411" s="48"/>
      <c r="U3411" s="48"/>
      <c r="V3411" s="48"/>
      <c r="W3411" s="48"/>
      <c r="X3411" s="48"/>
      <c r="Y3411" s="48"/>
      <c r="Z3411" s="48"/>
      <c r="AA3411" s="48"/>
      <c r="AB3411" s="48"/>
      <c r="AC3411" s="48"/>
      <c r="AD3411" s="48"/>
      <c r="AE3411" s="48"/>
      <c r="AF3411" s="48"/>
      <c r="AG3411" s="48"/>
      <c r="AH3411" s="48"/>
      <c r="AI3411" s="48"/>
      <c r="AJ3411" s="48"/>
      <c r="AK3411" s="48"/>
      <c r="AL3411" s="48"/>
      <c r="AM3411" s="48"/>
      <c r="AN3411" s="48"/>
      <c r="AO3411" s="48"/>
      <c r="AP3411" s="48"/>
      <c r="AQ3411" s="48"/>
      <c r="AR3411" s="48"/>
      <c r="AT3411" s="48"/>
      <c r="AU3411" s="48"/>
      <c r="AV3411" s="48"/>
      <c r="AZ3411" s="48"/>
      <c r="BA3411" s="48"/>
      <c r="BB3411" s="48"/>
      <c r="BC3411" s="48"/>
      <c r="BD3411" s="48"/>
      <c r="BE3411" s="48"/>
      <c r="BF3411" s="48"/>
      <c r="BG3411" s="48"/>
      <c r="BH3411" s="48"/>
      <c r="BI3411" s="48"/>
      <c r="BJ3411" s="48"/>
      <c r="BK3411" s="48"/>
      <c r="BL3411" s="48"/>
    </row>
    <row r="3412" spans="1:64" x14ac:dyDescent="0.25">
      <c r="A3412" s="56" t="s">
        <v>541</v>
      </c>
      <c r="B3412" s="56" t="s">
        <v>541</v>
      </c>
      <c r="C3412" s="47">
        <v>42357</v>
      </c>
      <c r="D3412" s="47"/>
      <c r="E3412" s="47"/>
      <c r="F3412" s="48" t="s">
        <v>539</v>
      </c>
      <c r="G3412" s="48"/>
      <c r="H3412" s="48">
        <v>470.63109374999999</v>
      </c>
      <c r="I3412" s="48">
        <v>0.16809062499999999</v>
      </c>
      <c r="J3412" s="48">
        <v>0.23973749999999999</v>
      </c>
      <c r="K3412" s="48">
        <v>0.27097500000000002</v>
      </c>
      <c r="L3412" s="48">
        <v>0.20987500000000001</v>
      </c>
      <c r="M3412" s="48">
        <v>0.3021625</v>
      </c>
      <c r="N3412" s="48">
        <v>0.32771250000000002</v>
      </c>
      <c r="O3412" s="48">
        <v>0.25413124999999998</v>
      </c>
      <c r="P3412" s="48"/>
      <c r="Q3412" s="48"/>
      <c r="R3412" s="48"/>
      <c r="S3412" s="48"/>
      <c r="T3412" s="48"/>
      <c r="U3412" s="48"/>
      <c r="V3412" s="48"/>
      <c r="W3412" s="48"/>
      <c r="X3412" s="48"/>
      <c r="Y3412" s="48"/>
      <c r="Z3412" s="48"/>
      <c r="AA3412" s="48"/>
      <c r="AB3412" s="48"/>
      <c r="AC3412" s="48"/>
      <c r="AD3412" s="48"/>
      <c r="AE3412" s="48"/>
      <c r="AF3412" s="48"/>
      <c r="AG3412" s="48"/>
      <c r="AH3412" s="48"/>
      <c r="AI3412" s="48"/>
      <c r="AJ3412" s="48"/>
      <c r="AK3412" s="48"/>
      <c r="AL3412" s="48"/>
      <c r="AM3412" s="48"/>
      <c r="AN3412" s="48"/>
      <c r="AO3412" s="48"/>
      <c r="AP3412" s="48"/>
      <c r="AQ3412" s="48"/>
      <c r="AR3412" s="48"/>
      <c r="AT3412" s="48"/>
      <c r="AU3412" s="48"/>
      <c r="AV3412" s="48"/>
      <c r="AZ3412" s="48"/>
      <c r="BA3412" s="48"/>
      <c r="BB3412" s="48"/>
      <c r="BC3412" s="48"/>
      <c r="BD3412" s="48"/>
      <c r="BE3412" s="48"/>
      <c r="BF3412" s="48"/>
      <c r="BG3412" s="48"/>
      <c r="BH3412" s="48"/>
      <c r="BI3412" s="48"/>
      <c r="BJ3412" s="48"/>
      <c r="BK3412" s="48"/>
      <c r="BL3412" s="48"/>
    </row>
    <row r="3413" spans="1:64" x14ac:dyDescent="0.25">
      <c r="A3413" s="56" t="s">
        <v>541</v>
      </c>
      <c r="B3413" s="56" t="s">
        <v>541</v>
      </c>
      <c r="C3413" s="47">
        <v>42358</v>
      </c>
      <c r="D3413" s="47"/>
      <c r="E3413" s="47"/>
      <c r="F3413" s="48" t="s">
        <v>539</v>
      </c>
      <c r="G3413" s="48"/>
      <c r="H3413" s="48">
        <v>468.35718750000001</v>
      </c>
      <c r="I3413" s="48">
        <v>0.16524374999999999</v>
      </c>
      <c r="J3413" s="48">
        <v>0.23581250000000001</v>
      </c>
      <c r="K3413" s="48">
        <v>0.2684125</v>
      </c>
      <c r="L3413" s="48">
        <v>0.20868125000000001</v>
      </c>
      <c r="M3413" s="48">
        <v>0.301875</v>
      </c>
      <c r="N3413" s="48">
        <v>0.32758749999999998</v>
      </c>
      <c r="O3413" s="48">
        <v>0.25410624999999998</v>
      </c>
      <c r="P3413" s="48"/>
      <c r="Q3413" s="48"/>
      <c r="R3413" s="48"/>
      <c r="S3413" s="48"/>
      <c r="T3413" s="48"/>
      <c r="U3413" s="48"/>
      <c r="V3413" s="48"/>
      <c r="W3413" s="48"/>
      <c r="X3413" s="48"/>
      <c r="Y3413" s="48"/>
      <c r="Z3413" s="48"/>
      <c r="AA3413" s="48"/>
      <c r="AB3413" s="48"/>
      <c r="AC3413" s="48"/>
      <c r="AD3413" s="48"/>
      <c r="AE3413" s="48"/>
      <c r="AF3413" s="48"/>
      <c r="AG3413" s="48"/>
      <c r="AH3413" s="48"/>
      <c r="AI3413" s="48"/>
      <c r="AJ3413" s="48"/>
      <c r="AK3413" s="48"/>
      <c r="AL3413" s="48"/>
      <c r="AM3413" s="48"/>
      <c r="AN3413" s="48"/>
      <c r="AO3413" s="48"/>
      <c r="AP3413" s="48"/>
      <c r="AQ3413" s="48"/>
      <c r="AR3413" s="48"/>
      <c r="AT3413" s="48"/>
      <c r="AU3413" s="48"/>
      <c r="AV3413" s="48"/>
      <c r="AZ3413" s="48"/>
      <c r="BA3413" s="48"/>
      <c r="BB3413" s="48"/>
      <c r="BC3413" s="48"/>
      <c r="BD3413" s="48"/>
      <c r="BE3413" s="48"/>
      <c r="BF3413" s="48"/>
      <c r="BG3413" s="48"/>
      <c r="BH3413" s="48"/>
      <c r="BI3413" s="48"/>
      <c r="BJ3413" s="48"/>
      <c r="BK3413" s="48"/>
      <c r="BL3413" s="48"/>
    </row>
    <row r="3414" spans="1:64" x14ac:dyDescent="0.25">
      <c r="A3414" s="56" t="s">
        <v>541</v>
      </c>
      <c r="B3414" s="56" t="s">
        <v>541</v>
      </c>
      <c r="C3414" s="47">
        <v>42359</v>
      </c>
      <c r="D3414" s="47"/>
      <c r="E3414" s="47"/>
      <c r="F3414" s="48" t="s">
        <v>539</v>
      </c>
      <c r="G3414" s="48"/>
      <c r="H3414" s="48">
        <v>462.984375</v>
      </c>
      <c r="I3414" s="48">
        <v>0.15740000000000001</v>
      </c>
      <c r="J3414" s="48">
        <v>0.227575</v>
      </c>
      <c r="K3414" s="48">
        <v>0.26198125</v>
      </c>
      <c r="L3414" s="48">
        <v>0.20601875</v>
      </c>
      <c r="M3414" s="48">
        <v>0.30135000000000001</v>
      </c>
      <c r="N3414" s="48">
        <v>0.32742500000000002</v>
      </c>
      <c r="O3414" s="48">
        <v>0.25401875000000002</v>
      </c>
      <c r="P3414" s="48"/>
      <c r="Q3414" s="48"/>
      <c r="R3414" s="48"/>
      <c r="S3414" s="48"/>
      <c r="T3414" s="48"/>
      <c r="U3414" s="48"/>
      <c r="V3414" s="48"/>
      <c r="W3414" s="48"/>
      <c r="X3414" s="48"/>
      <c r="Y3414" s="48"/>
      <c r="Z3414" s="48"/>
      <c r="AA3414" s="48"/>
      <c r="AB3414" s="48"/>
      <c r="AC3414" s="48"/>
      <c r="AD3414" s="48"/>
      <c r="AE3414" s="48"/>
      <c r="AF3414" s="48">
        <v>0.37714392012507902</v>
      </c>
      <c r="AG3414" s="48">
        <v>0.258471300557854</v>
      </c>
      <c r="AH3414" s="48"/>
      <c r="AI3414" s="48"/>
      <c r="AJ3414" s="48"/>
      <c r="AK3414" s="48"/>
      <c r="AL3414" s="48"/>
      <c r="AM3414" s="48"/>
      <c r="AN3414" s="48"/>
      <c r="AO3414" s="48"/>
      <c r="AP3414" s="48"/>
      <c r="AQ3414" s="48"/>
      <c r="AR3414" s="48"/>
      <c r="AT3414" s="48"/>
      <c r="AU3414" s="48"/>
      <c r="AV3414" s="48"/>
      <c r="AZ3414" s="48"/>
      <c r="BA3414" s="48"/>
      <c r="BB3414" s="48"/>
      <c r="BC3414" s="48"/>
      <c r="BD3414" s="48"/>
      <c r="BE3414" s="48"/>
      <c r="BF3414" s="48"/>
      <c r="BG3414" s="48"/>
      <c r="BH3414" s="48"/>
      <c r="BI3414" s="48"/>
      <c r="BJ3414" s="48"/>
      <c r="BK3414" s="48"/>
      <c r="BL3414" s="48"/>
    </row>
    <row r="3415" spans="1:64" x14ac:dyDescent="0.25">
      <c r="A3415" s="56" t="s">
        <v>541</v>
      </c>
      <c r="B3415" s="56" t="s">
        <v>541</v>
      </c>
      <c r="C3415" s="47">
        <v>42360</v>
      </c>
      <c r="D3415" s="47"/>
      <c r="E3415" s="47"/>
      <c r="F3415" s="48" t="s">
        <v>539</v>
      </c>
      <c r="G3415" s="48"/>
      <c r="H3415" s="48">
        <v>461.50406249999997</v>
      </c>
      <c r="I3415" s="48">
        <v>0.15346874999999999</v>
      </c>
      <c r="J3415" s="48">
        <v>0.2247625</v>
      </c>
      <c r="K3415" s="48">
        <v>0.26137500000000002</v>
      </c>
      <c r="L3415" s="48">
        <v>0.20546249999999999</v>
      </c>
      <c r="M3415" s="48">
        <v>0.30120000000000002</v>
      </c>
      <c r="N3415" s="48">
        <v>0.32731250000000001</v>
      </c>
      <c r="O3415" s="48">
        <v>0.25388125</v>
      </c>
      <c r="P3415" s="48"/>
      <c r="Q3415" s="48"/>
      <c r="R3415" s="48"/>
      <c r="S3415" s="48"/>
      <c r="T3415" s="48"/>
      <c r="U3415" s="48"/>
      <c r="V3415" s="48"/>
      <c r="W3415" s="48"/>
      <c r="X3415" s="48"/>
      <c r="Y3415" s="48"/>
      <c r="Z3415" s="48"/>
      <c r="AA3415" s="48"/>
      <c r="AB3415" s="48"/>
      <c r="AC3415" s="48"/>
      <c r="AD3415" s="48"/>
      <c r="AE3415" s="48">
        <v>8.6999999999999993</v>
      </c>
      <c r="AF3415" s="48"/>
      <c r="AG3415" s="48"/>
      <c r="AH3415" s="48"/>
      <c r="AI3415" s="48"/>
      <c r="AJ3415" s="48"/>
      <c r="AK3415" s="48">
        <v>4.8</v>
      </c>
      <c r="AL3415" s="48">
        <v>8.6999999999999993</v>
      </c>
      <c r="AM3415" s="48"/>
      <c r="AN3415" s="48"/>
      <c r="AO3415" s="48"/>
      <c r="AP3415" s="48"/>
      <c r="AQ3415" s="48"/>
      <c r="AR3415" s="48"/>
      <c r="AT3415" s="48"/>
      <c r="AU3415" s="48"/>
      <c r="AV3415" s="48"/>
      <c r="AZ3415" s="48"/>
      <c r="BA3415" s="48"/>
      <c r="BB3415" s="48"/>
      <c r="BC3415" s="48"/>
      <c r="BD3415" s="48"/>
      <c r="BE3415" s="48"/>
      <c r="BF3415" s="48"/>
      <c r="BG3415" s="48"/>
      <c r="BH3415" s="48"/>
      <c r="BI3415" s="48"/>
      <c r="BJ3415" s="48"/>
      <c r="BK3415" s="48"/>
      <c r="BL3415" s="48">
        <v>8.6999999999999993</v>
      </c>
    </row>
    <row r="3416" spans="1:64" x14ac:dyDescent="0.25">
      <c r="A3416" s="56" t="s">
        <v>541</v>
      </c>
      <c r="B3416" s="56" t="s">
        <v>541</v>
      </c>
      <c r="C3416" s="47">
        <v>42361</v>
      </c>
      <c r="D3416" s="47"/>
      <c r="E3416" s="47"/>
      <c r="F3416" s="48" t="s">
        <v>539</v>
      </c>
      <c r="G3416" s="48"/>
      <c r="H3416" s="48">
        <v>458.72765625</v>
      </c>
      <c r="I3416" s="48">
        <v>0.15088437499999999</v>
      </c>
      <c r="J3416" s="48">
        <v>0.22031249999999999</v>
      </c>
      <c r="K3416" s="48">
        <v>0.25775625000000002</v>
      </c>
      <c r="L3416" s="48">
        <v>0.2038375</v>
      </c>
      <c r="M3416" s="48">
        <v>0.30094375000000001</v>
      </c>
      <c r="N3416" s="48">
        <v>0.32718124999999998</v>
      </c>
      <c r="O3416" s="48">
        <v>0.25377499999999997</v>
      </c>
      <c r="P3416" s="48"/>
      <c r="Q3416" s="48"/>
      <c r="R3416" s="48"/>
      <c r="S3416" s="48"/>
      <c r="T3416" s="48"/>
      <c r="U3416" s="48"/>
      <c r="V3416" s="48"/>
      <c r="W3416" s="48"/>
      <c r="X3416" s="48"/>
      <c r="Y3416" s="48"/>
      <c r="Z3416" s="48"/>
      <c r="AA3416" s="48"/>
      <c r="AB3416" s="48"/>
      <c r="AC3416" s="48"/>
      <c r="AD3416" s="48"/>
      <c r="AE3416" s="48"/>
      <c r="AF3416" s="48"/>
      <c r="AG3416" s="48"/>
      <c r="AH3416" s="48"/>
      <c r="AI3416" s="48"/>
      <c r="AJ3416" s="48"/>
      <c r="AK3416" s="48"/>
      <c r="AL3416" s="48"/>
      <c r="AM3416" s="48"/>
      <c r="AN3416" s="48"/>
      <c r="AO3416" s="48"/>
      <c r="AP3416" s="48"/>
      <c r="AQ3416" s="48"/>
      <c r="AR3416" s="48"/>
      <c r="AT3416" s="48"/>
      <c r="AU3416" s="48"/>
      <c r="AV3416" s="48"/>
      <c r="AZ3416" s="48"/>
      <c r="BA3416" s="48"/>
      <c r="BB3416" s="48"/>
      <c r="BC3416" s="48"/>
      <c r="BD3416" s="48"/>
      <c r="BE3416" s="48"/>
      <c r="BF3416" s="48"/>
      <c r="BG3416" s="48"/>
      <c r="BH3416" s="48"/>
      <c r="BI3416" s="48"/>
      <c r="BJ3416" s="48"/>
      <c r="BK3416" s="48"/>
      <c r="BL3416" s="48"/>
    </row>
    <row r="3417" spans="1:64" x14ac:dyDescent="0.25">
      <c r="A3417" s="56" t="s">
        <v>541</v>
      </c>
      <c r="B3417" s="56" t="s">
        <v>541</v>
      </c>
      <c r="C3417" s="47">
        <v>42362</v>
      </c>
      <c r="D3417" s="47"/>
      <c r="E3417" s="47"/>
      <c r="F3417" s="48" t="s">
        <v>539</v>
      </c>
      <c r="G3417" s="48"/>
      <c r="H3417" s="48">
        <v>491.70656250000002</v>
      </c>
      <c r="I3417" s="48">
        <v>0.28294999999999998</v>
      </c>
      <c r="J3417" s="48">
        <v>0.28853125000000002</v>
      </c>
      <c r="K3417" s="48">
        <v>0.26961875000000002</v>
      </c>
      <c r="L3417" s="48">
        <v>0.20216875000000001</v>
      </c>
      <c r="M3417" s="48">
        <v>0.3006625</v>
      </c>
      <c r="N3417" s="48">
        <v>0.32711875000000001</v>
      </c>
      <c r="O3417" s="48">
        <v>0.25371250000000001</v>
      </c>
      <c r="P3417" s="48"/>
      <c r="Q3417" s="48"/>
      <c r="R3417" s="48"/>
      <c r="S3417" s="48"/>
      <c r="T3417" s="48"/>
      <c r="U3417" s="48"/>
      <c r="V3417" s="48"/>
      <c r="W3417" s="48"/>
      <c r="X3417" s="48"/>
      <c r="Y3417" s="48"/>
      <c r="Z3417" s="48"/>
      <c r="AA3417" s="48"/>
      <c r="AB3417" s="48"/>
      <c r="AC3417" s="48"/>
      <c r="AD3417" s="48"/>
      <c r="AE3417" s="48"/>
      <c r="AF3417" s="48"/>
      <c r="AG3417" s="48"/>
      <c r="AH3417" s="48"/>
      <c r="AI3417" s="48"/>
      <c r="AJ3417" s="48"/>
      <c r="AK3417" s="48"/>
      <c r="AL3417" s="48"/>
      <c r="AM3417" s="48"/>
      <c r="AN3417" s="48"/>
      <c r="AO3417" s="48"/>
      <c r="AP3417" s="48"/>
      <c r="AQ3417" s="48"/>
      <c r="AR3417" s="48"/>
      <c r="AT3417" s="48"/>
      <c r="AU3417" s="48"/>
      <c r="AV3417" s="48"/>
      <c r="AZ3417" s="48"/>
      <c r="BA3417" s="48"/>
      <c r="BB3417" s="48"/>
      <c r="BC3417" s="48"/>
      <c r="BD3417" s="48"/>
      <c r="BE3417" s="48"/>
      <c r="BF3417" s="48"/>
      <c r="BG3417" s="48"/>
      <c r="BH3417" s="48"/>
      <c r="BI3417" s="48"/>
      <c r="BJ3417" s="48"/>
      <c r="BK3417" s="48"/>
      <c r="BL3417" s="48"/>
    </row>
    <row r="3418" spans="1:64" x14ac:dyDescent="0.25">
      <c r="A3418" s="56" t="s">
        <v>541</v>
      </c>
      <c r="B3418" s="56" t="s">
        <v>541</v>
      </c>
      <c r="C3418" s="47">
        <v>42363</v>
      </c>
      <c r="D3418" s="47"/>
      <c r="E3418" s="47"/>
      <c r="F3418" s="48" t="s">
        <v>539</v>
      </c>
      <c r="G3418" s="48"/>
      <c r="H3418" s="48">
        <v>486.24093749999997</v>
      </c>
      <c r="I3418" s="48">
        <v>0.2587875</v>
      </c>
      <c r="J3418" s="48">
        <v>0.28105625000000001</v>
      </c>
      <c r="K3418" s="48">
        <v>0.26887499999999998</v>
      </c>
      <c r="L3418" s="48">
        <v>0.20103124999999999</v>
      </c>
      <c r="M3418" s="48">
        <v>0.30028125</v>
      </c>
      <c r="N3418" s="48">
        <v>0.32699375000000003</v>
      </c>
      <c r="O3418" s="48">
        <v>0.25369999999999998</v>
      </c>
      <c r="P3418" s="48"/>
      <c r="Q3418" s="48"/>
      <c r="R3418" s="48"/>
      <c r="S3418" s="48"/>
      <c r="T3418" s="48"/>
      <c r="U3418" s="48"/>
      <c r="V3418" s="48"/>
      <c r="W3418" s="48"/>
      <c r="X3418" s="48"/>
      <c r="Y3418" s="48"/>
      <c r="Z3418" s="48"/>
      <c r="AA3418" s="48"/>
      <c r="AB3418" s="48"/>
      <c r="AC3418" s="48"/>
      <c r="AD3418" s="48"/>
      <c r="AE3418" s="48"/>
      <c r="AF3418" s="48"/>
      <c r="AG3418" s="48"/>
      <c r="AH3418" s="48"/>
      <c r="AI3418" s="48"/>
      <c r="AJ3418" s="48"/>
      <c r="AK3418" s="48"/>
      <c r="AL3418" s="48"/>
      <c r="AM3418" s="48"/>
      <c r="AN3418" s="48"/>
      <c r="AO3418" s="48"/>
      <c r="AP3418" s="48"/>
      <c r="AQ3418" s="48"/>
      <c r="AR3418" s="48"/>
      <c r="AT3418" s="48"/>
      <c r="AU3418" s="48"/>
      <c r="AV3418" s="48"/>
      <c r="AZ3418" s="48"/>
      <c r="BA3418" s="48"/>
      <c r="BB3418" s="48"/>
      <c r="BC3418" s="48"/>
      <c r="BD3418" s="48"/>
      <c r="BE3418" s="48"/>
      <c r="BF3418" s="48"/>
      <c r="BG3418" s="48"/>
      <c r="BH3418" s="48"/>
      <c r="BI3418" s="48"/>
      <c r="BJ3418" s="48"/>
      <c r="BK3418" s="48"/>
      <c r="BL3418" s="48"/>
    </row>
    <row r="3419" spans="1:64" x14ac:dyDescent="0.25">
      <c r="A3419" s="56" t="s">
        <v>541</v>
      </c>
      <c r="B3419" s="56" t="s">
        <v>541</v>
      </c>
      <c r="C3419" s="47">
        <v>42364</v>
      </c>
      <c r="D3419" s="47"/>
      <c r="E3419" s="47"/>
      <c r="F3419" s="48" t="s">
        <v>539</v>
      </c>
      <c r="G3419" s="48"/>
      <c r="H3419" s="48">
        <v>481.59421874999998</v>
      </c>
      <c r="I3419" s="48">
        <v>0.23933437499999999</v>
      </c>
      <c r="J3419" s="48">
        <v>0.27421875000000001</v>
      </c>
      <c r="K3419" s="48">
        <v>0.26806249999999998</v>
      </c>
      <c r="L3419" s="48">
        <v>0.20016249999999999</v>
      </c>
      <c r="M3419" s="48">
        <v>0.29998750000000002</v>
      </c>
      <c r="N3419" s="48">
        <v>0.3268375</v>
      </c>
      <c r="O3419" s="48">
        <v>0.25348749999999998</v>
      </c>
      <c r="P3419" s="48"/>
      <c r="Q3419" s="48"/>
      <c r="R3419" s="48"/>
      <c r="S3419" s="48"/>
      <c r="T3419" s="48"/>
      <c r="U3419" s="48"/>
      <c r="V3419" s="48"/>
      <c r="W3419" s="48"/>
      <c r="X3419" s="48"/>
      <c r="Y3419" s="48"/>
      <c r="Z3419" s="48"/>
      <c r="AA3419" s="48"/>
      <c r="AB3419" s="48"/>
      <c r="AC3419" s="48"/>
      <c r="AD3419" s="48"/>
      <c r="AE3419" s="48"/>
      <c r="AF3419" s="48"/>
      <c r="AG3419" s="48"/>
      <c r="AH3419" s="48"/>
      <c r="AI3419" s="48"/>
      <c r="AJ3419" s="48"/>
      <c r="AK3419" s="48"/>
      <c r="AL3419" s="48"/>
      <c r="AM3419" s="48"/>
      <c r="AN3419" s="48"/>
      <c r="AO3419" s="48"/>
      <c r="AP3419" s="48"/>
      <c r="AQ3419" s="48"/>
      <c r="AR3419" s="48"/>
      <c r="AT3419" s="48"/>
      <c r="AU3419" s="48"/>
      <c r="AV3419" s="48"/>
      <c r="AZ3419" s="48"/>
      <c r="BA3419" s="48"/>
      <c r="BB3419" s="48"/>
      <c r="BC3419" s="48"/>
      <c r="BD3419" s="48"/>
      <c r="BE3419" s="48"/>
      <c r="BF3419" s="48"/>
      <c r="BG3419" s="48"/>
      <c r="BH3419" s="48"/>
      <c r="BI3419" s="48"/>
      <c r="BJ3419" s="48"/>
      <c r="BK3419" s="48"/>
      <c r="BL3419" s="48"/>
    </row>
    <row r="3420" spans="1:64" x14ac:dyDescent="0.25">
      <c r="A3420" s="56" t="s">
        <v>541</v>
      </c>
      <c r="B3420" s="56" t="s">
        <v>541</v>
      </c>
      <c r="C3420" s="47">
        <v>42365</v>
      </c>
      <c r="D3420" s="47"/>
      <c r="E3420" s="47"/>
      <c r="F3420" s="48" t="s">
        <v>539</v>
      </c>
      <c r="G3420" s="48"/>
      <c r="H3420" s="48">
        <v>477.41062499999998</v>
      </c>
      <c r="I3420" s="48">
        <v>0.22291250000000001</v>
      </c>
      <c r="J3420" s="48">
        <v>0.26778750000000001</v>
      </c>
      <c r="K3420" s="48">
        <v>0.26688125000000001</v>
      </c>
      <c r="L3420" s="48">
        <v>0.199375</v>
      </c>
      <c r="M3420" s="48">
        <v>0.29967500000000002</v>
      </c>
      <c r="N3420" s="48">
        <v>0.32663750000000003</v>
      </c>
      <c r="O3420" s="48">
        <v>0.25345000000000001</v>
      </c>
      <c r="P3420" s="48"/>
      <c r="Q3420" s="48"/>
      <c r="R3420" s="48"/>
      <c r="S3420" s="48"/>
      <c r="T3420" s="48"/>
      <c r="U3420" s="48"/>
      <c r="V3420" s="48"/>
      <c r="W3420" s="48"/>
      <c r="X3420" s="48"/>
      <c r="Y3420" s="48"/>
      <c r="Z3420" s="48"/>
      <c r="AA3420" s="48"/>
      <c r="AB3420" s="48"/>
      <c r="AC3420" s="48"/>
      <c r="AD3420" s="48"/>
      <c r="AE3420" s="48"/>
      <c r="AF3420" s="48"/>
      <c r="AG3420" s="48"/>
      <c r="AH3420" s="48"/>
      <c r="AI3420" s="48"/>
      <c r="AJ3420" s="48"/>
      <c r="AK3420" s="48"/>
      <c r="AL3420" s="48"/>
      <c r="AM3420" s="48"/>
      <c r="AN3420" s="48"/>
      <c r="AO3420" s="48"/>
      <c r="AP3420" s="48"/>
      <c r="AQ3420" s="48"/>
      <c r="AR3420" s="48"/>
      <c r="AT3420" s="48"/>
      <c r="AU3420" s="48"/>
      <c r="AV3420" s="48"/>
      <c r="AZ3420" s="48"/>
      <c r="BA3420" s="48"/>
      <c r="BB3420" s="48"/>
      <c r="BC3420" s="48"/>
      <c r="BD3420" s="48"/>
      <c r="BE3420" s="48"/>
      <c r="BF3420" s="48"/>
      <c r="BG3420" s="48"/>
      <c r="BH3420" s="48"/>
      <c r="BI3420" s="48"/>
      <c r="BJ3420" s="48"/>
      <c r="BK3420" s="48"/>
      <c r="BL3420" s="48"/>
    </row>
    <row r="3421" spans="1:64" x14ac:dyDescent="0.25">
      <c r="A3421" s="56" t="s">
        <v>541</v>
      </c>
      <c r="B3421" s="56" t="s">
        <v>541</v>
      </c>
      <c r="C3421" s="47">
        <v>42366</v>
      </c>
      <c r="D3421" s="47"/>
      <c r="E3421" s="47"/>
      <c r="F3421" s="48" t="s">
        <v>539</v>
      </c>
      <c r="G3421" s="48"/>
      <c r="H3421" s="48">
        <v>473.30062500000003</v>
      </c>
      <c r="I3421" s="48">
        <v>0.20878749999999999</v>
      </c>
      <c r="J3421" s="48">
        <v>0.26114999999999999</v>
      </c>
      <c r="K3421" s="48">
        <v>0.26515624999999998</v>
      </c>
      <c r="L3421" s="48">
        <v>0.1983375</v>
      </c>
      <c r="M3421" s="48">
        <v>0.29929375000000003</v>
      </c>
      <c r="N3421" s="48">
        <v>0.32651249999999998</v>
      </c>
      <c r="O3421" s="48">
        <v>0.25340000000000001</v>
      </c>
      <c r="P3421" s="48"/>
      <c r="Q3421" s="48"/>
      <c r="R3421" s="48"/>
      <c r="S3421" s="48"/>
      <c r="T3421" s="48"/>
      <c r="U3421" s="48"/>
      <c r="V3421" s="48"/>
      <c r="W3421" s="48"/>
      <c r="X3421" s="48"/>
      <c r="Y3421" s="48"/>
      <c r="Z3421" s="48"/>
      <c r="AA3421" s="48"/>
      <c r="AB3421" s="48"/>
      <c r="AC3421" s="48"/>
      <c r="AD3421" s="48"/>
      <c r="AE3421" s="48"/>
      <c r="AF3421" s="48"/>
      <c r="AG3421" s="48"/>
      <c r="AH3421" s="48"/>
      <c r="AI3421" s="48"/>
      <c r="AJ3421" s="48"/>
      <c r="AK3421" s="48"/>
      <c r="AL3421" s="48"/>
      <c r="AM3421" s="48"/>
      <c r="AN3421" s="48"/>
      <c r="AO3421" s="48"/>
      <c r="AP3421" s="48"/>
      <c r="AQ3421" s="48"/>
      <c r="AR3421" s="48"/>
      <c r="AT3421" s="48"/>
      <c r="AU3421" s="48"/>
      <c r="AV3421" s="48"/>
      <c r="AZ3421" s="48"/>
      <c r="BA3421" s="48"/>
      <c r="BB3421" s="48"/>
      <c r="BC3421" s="48"/>
      <c r="BD3421" s="48"/>
      <c r="BE3421" s="48"/>
      <c r="BF3421" s="48"/>
      <c r="BG3421" s="48"/>
      <c r="BH3421" s="48"/>
      <c r="BI3421" s="48"/>
      <c r="BJ3421" s="48"/>
      <c r="BK3421" s="48"/>
      <c r="BL3421" s="48"/>
    </row>
    <row r="3422" spans="1:64" x14ac:dyDescent="0.25">
      <c r="A3422" s="56" t="s">
        <v>541</v>
      </c>
      <c r="B3422" s="56" t="s">
        <v>541</v>
      </c>
      <c r="C3422" s="47">
        <v>42367</v>
      </c>
      <c r="D3422" s="47"/>
      <c r="E3422" s="47"/>
      <c r="F3422" s="48" t="s">
        <v>539</v>
      </c>
      <c r="G3422" s="48"/>
      <c r="H3422" s="48">
        <v>469.1953125</v>
      </c>
      <c r="I3422" s="48">
        <v>0.19604374999999999</v>
      </c>
      <c r="J3422" s="48">
        <v>0.25408750000000002</v>
      </c>
      <c r="K3422" s="48">
        <v>0.26298125</v>
      </c>
      <c r="L3422" s="48">
        <v>0.1973375</v>
      </c>
      <c r="M3422" s="48">
        <v>0.29886875000000002</v>
      </c>
      <c r="N3422" s="48">
        <v>0.3263375</v>
      </c>
      <c r="O3422" s="48">
        <v>0.25339374999999997</v>
      </c>
      <c r="P3422" s="48"/>
      <c r="Q3422" s="48"/>
      <c r="R3422" s="48"/>
      <c r="S3422" s="48"/>
      <c r="T3422" s="48"/>
      <c r="U3422" s="48"/>
      <c r="V3422" s="48"/>
      <c r="W3422" s="48"/>
      <c r="X3422" s="48"/>
      <c r="Y3422" s="48"/>
      <c r="Z3422" s="48"/>
      <c r="AA3422" s="48"/>
      <c r="AB3422" s="48"/>
      <c r="AC3422" s="48"/>
      <c r="AD3422" s="48"/>
      <c r="AE3422" s="48"/>
      <c r="AF3422" s="48"/>
      <c r="AG3422" s="48"/>
      <c r="AH3422" s="48"/>
      <c r="AI3422" s="48"/>
      <c r="AJ3422" s="48"/>
      <c r="AK3422" s="48"/>
      <c r="AL3422" s="48"/>
      <c r="AM3422" s="48"/>
      <c r="AN3422" s="48"/>
      <c r="AO3422" s="48"/>
      <c r="AP3422" s="48"/>
      <c r="AQ3422" s="48"/>
      <c r="AR3422" s="48"/>
      <c r="AT3422" s="48"/>
      <c r="AU3422" s="48"/>
      <c r="AV3422" s="48"/>
      <c r="AZ3422" s="48"/>
      <c r="BA3422" s="48"/>
      <c r="BB3422" s="48"/>
      <c r="BC3422" s="48"/>
      <c r="BD3422" s="48"/>
      <c r="BE3422" s="48"/>
      <c r="BF3422" s="48"/>
      <c r="BG3422" s="48"/>
      <c r="BH3422" s="48"/>
      <c r="BI3422" s="48"/>
      <c r="BJ3422" s="48"/>
      <c r="BK3422" s="48"/>
      <c r="BL3422" s="48"/>
    </row>
    <row r="3423" spans="1:64" x14ac:dyDescent="0.25">
      <c r="A3423" s="56" t="s">
        <v>541</v>
      </c>
      <c r="B3423" s="56" t="s">
        <v>541</v>
      </c>
      <c r="C3423" s="47">
        <v>42368</v>
      </c>
      <c r="D3423" s="47"/>
      <c r="E3423" s="47"/>
      <c r="F3423" s="48" t="s">
        <v>539</v>
      </c>
      <c r="G3423" s="48"/>
      <c r="H3423" s="48">
        <v>466.71937500000001</v>
      </c>
      <c r="I3423" s="48">
        <v>0.18840000000000001</v>
      </c>
      <c r="J3423" s="48">
        <v>0.2490125</v>
      </c>
      <c r="K3423" s="48">
        <v>0.26202500000000001</v>
      </c>
      <c r="L3423" s="48">
        <v>0.19685</v>
      </c>
      <c r="M3423" s="48">
        <v>0.29865000000000003</v>
      </c>
      <c r="N3423" s="48">
        <v>0.32619999999999999</v>
      </c>
      <c r="O3423" s="48">
        <v>0.25330000000000003</v>
      </c>
      <c r="P3423" s="48"/>
      <c r="Q3423" s="48"/>
      <c r="R3423" s="48"/>
      <c r="S3423" s="48"/>
      <c r="T3423" s="48"/>
      <c r="U3423" s="48"/>
      <c r="V3423" s="48"/>
      <c r="W3423" s="48"/>
      <c r="X3423" s="48"/>
      <c r="Y3423" s="48"/>
      <c r="Z3423" s="48"/>
      <c r="AA3423" s="48"/>
      <c r="AB3423" s="48"/>
      <c r="AC3423" s="48"/>
      <c r="AD3423" s="48"/>
      <c r="AE3423" s="48">
        <v>8.6999999999999993</v>
      </c>
      <c r="AF3423" s="48">
        <v>0.53217662491243201</v>
      </c>
      <c r="AG3423" s="48">
        <v>0.22137430930238799</v>
      </c>
      <c r="AH3423" s="48"/>
      <c r="AI3423" s="48"/>
      <c r="AJ3423" s="48"/>
      <c r="AK3423" s="48">
        <v>5.3</v>
      </c>
      <c r="AL3423" s="48">
        <v>8.6999999999999993</v>
      </c>
      <c r="AM3423" s="48"/>
      <c r="AN3423" s="48"/>
      <c r="AO3423" s="48"/>
      <c r="AP3423" s="48"/>
      <c r="AQ3423" s="48"/>
      <c r="AR3423" s="48"/>
      <c r="AT3423" s="48"/>
      <c r="AU3423" s="48"/>
      <c r="AV3423" s="48"/>
      <c r="AZ3423" s="48"/>
      <c r="BA3423" s="48"/>
      <c r="BB3423" s="48"/>
      <c r="BC3423" s="48"/>
      <c r="BD3423" s="48"/>
      <c r="BE3423" s="48"/>
      <c r="BF3423" s="48"/>
      <c r="BG3423" s="48"/>
      <c r="BH3423" s="48"/>
      <c r="BI3423" s="48"/>
      <c r="BJ3423" s="48"/>
      <c r="BK3423" s="48"/>
      <c r="BL3423" s="48">
        <v>8.6999999999999993</v>
      </c>
    </row>
    <row r="3424" spans="1:64" x14ac:dyDescent="0.25">
      <c r="A3424" s="56" t="s">
        <v>541</v>
      </c>
      <c r="B3424" s="56" t="s">
        <v>541</v>
      </c>
      <c r="C3424" s="47">
        <v>42369</v>
      </c>
      <c r="D3424" s="47"/>
      <c r="E3424" s="47"/>
      <c r="F3424" s="48" t="s">
        <v>539</v>
      </c>
      <c r="G3424" s="48"/>
      <c r="H3424" s="48">
        <v>498.3721875</v>
      </c>
      <c r="I3424" s="48">
        <v>0.2964</v>
      </c>
      <c r="J3424" s="48">
        <v>0.31195624999999999</v>
      </c>
      <c r="K3424" s="48">
        <v>0.28355625000000001</v>
      </c>
      <c r="L3424" s="48">
        <v>0.19597500000000001</v>
      </c>
      <c r="M3424" s="48">
        <v>0.29829375000000002</v>
      </c>
      <c r="N3424" s="48">
        <v>0.326075</v>
      </c>
      <c r="O3424" s="48">
        <v>0.25316250000000001</v>
      </c>
      <c r="P3424" s="48"/>
      <c r="Q3424" s="48"/>
      <c r="R3424" s="48"/>
      <c r="S3424" s="48"/>
      <c r="T3424" s="48"/>
      <c r="U3424" s="48"/>
      <c r="V3424" s="48"/>
      <c r="W3424" s="48"/>
      <c r="X3424" s="48"/>
      <c r="Y3424" s="48"/>
      <c r="Z3424" s="48"/>
      <c r="AA3424" s="48"/>
      <c r="AB3424" s="48"/>
      <c r="AC3424" s="48"/>
      <c r="AD3424" s="48"/>
      <c r="AE3424" s="48"/>
      <c r="AF3424" s="48"/>
      <c r="AG3424" s="48"/>
      <c r="AH3424" s="48"/>
      <c r="AI3424" s="48"/>
      <c r="AJ3424" s="48"/>
      <c r="AK3424" s="48"/>
      <c r="AL3424" s="48"/>
      <c r="AM3424" s="48"/>
      <c r="AN3424" s="48"/>
      <c r="AO3424" s="48"/>
      <c r="AP3424" s="48"/>
      <c r="AQ3424" s="48"/>
      <c r="AR3424" s="48"/>
      <c r="AT3424" s="48"/>
      <c r="AU3424" s="48"/>
      <c r="AV3424" s="48"/>
      <c r="AZ3424" s="48"/>
      <c r="BA3424" s="48"/>
      <c r="BB3424" s="48"/>
      <c r="BC3424" s="48"/>
      <c r="BD3424" s="48"/>
      <c r="BE3424" s="48"/>
      <c r="BF3424" s="48"/>
      <c r="BG3424" s="48"/>
      <c r="BH3424" s="48"/>
      <c r="BI3424" s="48"/>
      <c r="BJ3424" s="48"/>
      <c r="BK3424" s="48"/>
      <c r="BL3424" s="48"/>
    </row>
    <row r="3425" spans="1:64" x14ac:dyDescent="0.25">
      <c r="A3425" s="56" t="s">
        <v>541</v>
      </c>
      <c r="B3425" s="56" t="s">
        <v>541</v>
      </c>
      <c r="C3425" s="47">
        <v>42370</v>
      </c>
      <c r="D3425" s="47"/>
      <c r="E3425" s="47"/>
      <c r="F3425" s="48" t="s">
        <v>539</v>
      </c>
      <c r="G3425" s="48"/>
      <c r="H3425" s="48">
        <v>493.205625</v>
      </c>
      <c r="I3425" s="48">
        <v>0.27512500000000001</v>
      </c>
      <c r="J3425" s="48">
        <v>0.30448750000000002</v>
      </c>
      <c r="K3425" s="48">
        <v>0.2820125</v>
      </c>
      <c r="L3425" s="48">
        <v>0.1955375</v>
      </c>
      <c r="M3425" s="48">
        <v>0.29775000000000001</v>
      </c>
      <c r="N3425" s="48">
        <v>0.32589374999999998</v>
      </c>
      <c r="O3425" s="48">
        <v>0.25301875000000001</v>
      </c>
      <c r="P3425" s="48"/>
      <c r="Q3425" s="48"/>
      <c r="R3425" s="48"/>
      <c r="S3425" s="48"/>
      <c r="T3425" s="48"/>
      <c r="U3425" s="48"/>
      <c r="V3425" s="48"/>
      <c r="W3425" s="48"/>
      <c r="X3425" s="48"/>
      <c r="Y3425" s="48"/>
      <c r="Z3425" s="48"/>
      <c r="AA3425" s="48"/>
      <c r="AB3425" s="48"/>
      <c r="AC3425" s="48"/>
      <c r="AD3425" s="48"/>
      <c r="AE3425" s="48"/>
      <c r="AF3425" s="48"/>
      <c r="AG3425" s="48"/>
      <c r="AH3425" s="48"/>
      <c r="AI3425" s="48"/>
      <c r="AJ3425" s="48"/>
      <c r="AK3425" s="48"/>
      <c r="AL3425" s="48"/>
      <c r="AM3425" s="48"/>
      <c r="AN3425" s="48"/>
      <c r="AO3425" s="48"/>
      <c r="AP3425" s="48"/>
      <c r="AQ3425" s="48"/>
      <c r="AR3425" s="48"/>
      <c r="AT3425" s="48"/>
      <c r="AU3425" s="48"/>
      <c r="AV3425" s="48"/>
      <c r="AZ3425" s="48"/>
      <c r="BA3425" s="48"/>
      <c r="BB3425" s="48"/>
      <c r="BC3425" s="48"/>
      <c r="BD3425" s="48"/>
      <c r="BE3425" s="48"/>
      <c r="BF3425" s="48"/>
      <c r="BG3425" s="48"/>
      <c r="BH3425" s="48"/>
      <c r="BI3425" s="48"/>
      <c r="BJ3425" s="48"/>
      <c r="BK3425" s="48"/>
      <c r="BL3425" s="48"/>
    </row>
    <row r="3426" spans="1:64" x14ac:dyDescent="0.25">
      <c r="A3426" s="56" t="s">
        <v>541</v>
      </c>
      <c r="B3426" s="56" t="s">
        <v>541</v>
      </c>
      <c r="C3426" s="47">
        <v>42371</v>
      </c>
      <c r="D3426" s="47"/>
      <c r="E3426" s="47"/>
      <c r="F3426" s="48" t="s">
        <v>539</v>
      </c>
      <c r="G3426" s="48"/>
      <c r="H3426" s="48">
        <v>491.61562500000002</v>
      </c>
      <c r="I3426" s="48">
        <v>0.26528125000000002</v>
      </c>
      <c r="J3426" s="48">
        <v>0.30055625000000002</v>
      </c>
      <c r="K3426" s="48">
        <v>0.28326249999999997</v>
      </c>
      <c r="L3426" s="48">
        <v>0.19615625</v>
      </c>
      <c r="M3426" s="48">
        <v>0.29777500000000001</v>
      </c>
      <c r="N3426" s="48">
        <v>0.32564375000000001</v>
      </c>
      <c r="O3426" s="48">
        <v>0.25296249999999998</v>
      </c>
      <c r="P3426" s="48"/>
      <c r="Q3426" s="48"/>
      <c r="R3426" s="48"/>
      <c r="S3426" s="48"/>
      <c r="T3426" s="48"/>
      <c r="U3426" s="48"/>
      <c r="V3426" s="48"/>
      <c r="W3426" s="48"/>
      <c r="X3426" s="48"/>
      <c r="Y3426" s="48"/>
      <c r="Z3426" s="48"/>
      <c r="AA3426" s="48"/>
      <c r="AB3426" s="48"/>
      <c r="AC3426" s="48"/>
      <c r="AD3426" s="48"/>
      <c r="AE3426" s="48"/>
      <c r="AF3426" s="48"/>
      <c r="AG3426" s="48"/>
      <c r="AH3426" s="48"/>
      <c r="AI3426" s="48"/>
      <c r="AJ3426" s="48"/>
      <c r="AK3426" s="48"/>
      <c r="AL3426" s="48"/>
      <c r="AM3426" s="48"/>
      <c r="AN3426" s="48"/>
      <c r="AO3426" s="48"/>
      <c r="AP3426" s="48"/>
      <c r="AQ3426" s="48"/>
      <c r="AR3426" s="48"/>
      <c r="AT3426" s="48"/>
      <c r="AU3426" s="48"/>
      <c r="AV3426" s="48"/>
      <c r="AZ3426" s="48"/>
      <c r="BA3426" s="48"/>
      <c r="BB3426" s="48"/>
      <c r="BC3426" s="48"/>
      <c r="BD3426" s="48"/>
      <c r="BE3426" s="48"/>
      <c r="BF3426" s="48"/>
      <c r="BG3426" s="48"/>
      <c r="BH3426" s="48"/>
      <c r="BI3426" s="48"/>
      <c r="BJ3426" s="48"/>
      <c r="BK3426" s="48"/>
      <c r="BL3426" s="48"/>
    </row>
    <row r="3427" spans="1:64" x14ac:dyDescent="0.25">
      <c r="A3427" s="56" t="s">
        <v>541</v>
      </c>
      <c r="B3427" s="56" t="s">
        <v>541</v>
      </c>
      <c r="C3427" s="47">
        <v>42372</v>
      </c>
      <c r="D3427" s="47"/>
      <c r="E3427" s="47"/>
      <c r="F3427" s="48" t="s">
        <v>539</v>
      </c>
      <c r="G3427" s="48"/>
      <c r="H3427" s="48">
        <v>490.44843750000001</v>
      </c>
      <c r="I3427" s="48">
        <v>0.25812499999999999</v>
      </c>
      <c r="J3427" s="48">
        <v>0.29783124999999999</v>
      </c>
      <c r="K3427" s="48">
        <v>0.28383124999999998</v>
      </c>
      <c r="L3427" s="48">
        <v>0.19673750000000001</v>
      </c>
      <c r="M3427" s="48">
        <v>0.29780624999999999</v>
      </c>
      <c r="N3427" s="48">
        <v>0.32560624999999999</v>
      </c>
      <c r="O3427" s="48">
        <v>0.25286874999999998</v>
      </c>
      <c r="P3427" s="48"/>
      <c r="Q3427" s="48"/>
      <c r="R3427" s="48"/>
      <c r="S3427" s="48"/>
      <c r="T3427" s="48"/>
      <c r="U3427" s="48"/>
      <c r="V3427" s="48"/>
      <c r="W3427" s="48"/>
      <c r="X3427" s="48"/>
      <c r="Y3427" s="48"/>
      <c r="Z3427" s="48"/>
      <c r="AA3427" s="48"/>
      <c r="AB3427" s="48"/>
      <c r="AC3427" s="48"/>
      <c r="AD3427" s="48"/>
      <c r="AE3427" s="48"/>
      <c r="AF3427" s="48"/>
      <c r="AG3427" s="48"/>
      <c r="AH3427" s="48"/>
      <c r="AI3427" s="48"/>
      <c r="AJ3427" s="48"/>
      <c r="AK3427" s="48"/>
      <c r="AL3427" s="48"/>
      <c r="AM3427" s="48"/>
      <c r="AN3427" s="48"/>
      <c r="AO3427" s="48"/>
      <c r="AP3427" s="48"/>
      <c r="AQ3427" s="48"/>
      <c r="AR3427" s="48"/>
      <c r="AT3427" s="48"/>
      <c r="AU3427" s="48"/>
      <c r="AV3427" s="48"/>
      <c r="AZ3427" s="48"/>
      <c r="BA3427" s="48"/>
      <c r="BB3427" s="48"/>
      <c r="BC3427" s="48"/>
      <c r="BD3427" s="48"/>
      <c r="BE3427" s="48"/>
      <c r="BF3427" s="48"/>
      <c r="BG3427" s="48"/>
      <c r="BH3427" s="48"/>
      <c r="BI3427" s="48"/>
      <c r="BJ3427" s="48"/>
      <c r="BK3427" s="48"/>
      <c r="BL3427" s="48"/>
    </row>
    <row r="3428" spans="1:64" x14ac:dyDescent="0.25">
      <c r="A3428" s="56" t="s">
        <v>541</v>
      </c>
      <c r="B3428" s="56" t="s">
        <v>541</v>
      </c>
      <c r="C3428" s="47">
        <v>42373</v>
      </c>
      <c r="D3428" s="47"/>
      <c r="E3428" s="47"/>
      <c r="F3428" s="48" t="s">
        <v>539</v>
      </c>
      <c r="G3428" s="48"/>
      <c r="H3428" s="48">
        <v>487.09312499999999</v>
      </c>
      <c r="I3428" s="48">
        <v>0.24611250000000001</v>
      </c>
      <c r="J3428" s="48">
        <v>0.2928</v>
      </c>
      <c r="K3428" s="48">
        <v>0.28193750000000001</v>
      </c>
      <c r="L3428" s="48">
        <v>0.1966</v>
      </c>
      <c r="M3428" s="48">
        <v>0.29746875</v>
      </c>
      <c r="N3428" s="48">
        <v>0.32548125</v>
      </c>
      <c r="O3428" s="48">
        <v>0.25269999999999998</v>
      </c>
      <c r="P3428" s="48"/>
      <c r="Q3428" s="48"/>
      <c r="R3428" s="48"/>
      <c r="S3428" s="48"/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/>
      <c r="AD3428" s="48"/>
      <c r="AE3428" s="48"/>
      <c r="AF3428" s="48"/>
      <c r="AG3428" s="48"/>
      <c r="AH3428" s="48"/>
      <c r="AI3428" s="48"/>
      <c r="AJ3428" s="48"/>
      <c r="AK3428" s="48"/>
      <c r="AL3428" s="48"/>
      <c r="AM3428" s="48"/>
      <c r="AN3428" s="48"/>
      <c r="AO3428" s="48"/>
      <c r="AP3428" s="48"/>
      <c r="AQ3428" s="48"/>
      <c r="AR3428" s="48"/>
      <c r="AT3428" s="48"/>
      <c r="AU3428" s="48"/>
      <c r="AV3428" s="48"/>
      <c r="AZ3428" s="48"/>
      <c r="BA3428" s="48"/>
      <c r="BB3428" s="48"/>
      <c r="BC3428" s="48"/>
      <c r="BD3428" s="48"/>
      <c r="BE3428" s="48"/>
      <c r="BF3428" s="48"/>
      <c r="BG3428" s="48"/>
      <c r="BH3428" s="48"/>
      <c r="BI3428" s="48"/>
      <c r="BJ3428" s="48"/>
      <c r="BK3428" s="48"/>
      <c r="BL3428" s="48"/>
    </row>
    <row r="3429" spans="1:64" x14ac:dyDescent="0.25">
      <c r="A3429" s="56" t="s">
        <v>541</v>
      </c>
      <c r="B3429" s="56" t="s">
        <v>541</v>
      </c>
      <c r="C3429" s="47">
        <v>42374</v>
      </c>
      <c r="D3429" s="47"/>
      <c r="E3429" s="47"/>
      <c r="F3429" s="48" t="s">
        <v>539</v>
      </c>
      <c r="G3429" s="48"/>
      <c r="H3429" s="48">
        <v>483.22734374999999</v>
      </c>
      <c r="I3429" s="48">
        <v>0.23345312500000001</v>
      </c>
      <c r="J3429" s="48">
        <v>0.28648750000000001</v>
      </c>
      <c r="K3429" s="48">
        <v>0.27939375</v>
      </c>
      <c r="L3429" s="48">
        <v>0.19619375</v>
      </c>
      <c r="M3429" s="48">
        <v>0.29720625000000001</v>
      </c>
      <c r="N3429" s="48">
        <v>0.32535625000000001</v>
      </c>
      <c r="O3429" s="48">
        <v>0.25263750000000001</v>
      </c>
      <c r="P3429" s="48"/>
      <c r="Q3429" s="48"/>
      <c r="R3429" s="48"/>
      <c r="S3429" s="48"/>
      <c r="T3429" s="48"/>
      <c r="U3429" s="48"/>
      <c r="V3429" s="48"/>
      <c r="W3429" s="48"/>
      <c r="X3429" s="48"/>
      <c r="Y3429" s="48"/>
      <c r="Z3429" s="48"/>
      <c r="AA3429" s="48"/>
      <c r="AB3429" s="48"/>
      <c r="AC3429" s="48"/>
      <c r="AD3429" s="48"/>
      <c r="AE3429" s="48"/>
      <c r="AF3429" s="48"/>
      <c r="AG3429" s="48">
        <v>0.22011297840095101</v>
      </c>
      <c r="AH3429" s="48"/>
      <c r="AI3429" s="48"/>
      <c r="AJ3429" s="48"/>
      <c r="AK3429" s="48"/>
      <c r="AL3429" s="48"/>
      <c r="AM3429" s="48"/>
      <c r="AN3429" s="48"/>
      <c r="AO3429" s="48"/>
      <c r="AP3429" s="48"/>
      <c r="AQ3429" s="48"/>
      <c r="AR3429" s="48"/>
      <c r="AT3429" s="48"/>
      <c r="AU3429" s="48"/>
      <c r="AV3429" s="48"/>
      <c r="AZ3429" s="48"/>
      <c r="BA3429" s="48"/>
      <c r="BB3429" s="48"/>
      <c r="BC3429" s="48"/>
      <c r="BD3429" s="48"/>
      <c r="BE3429" s="48"/>
      <c r="BF3429" s="48"/>
      <c r="BG3429" s="48"/>
      <c r="BH3429" s="48"/>
      <c r="BI3429" s="48"/>
      <c r="BJ3429" s="48"/>
      <c r="BK3429" s="48"/>
      <c r="BL3429" s="48"/>
    </row>
    <row r="3430" spans="1:64" x14ac:dyDescent="0.25">
      <c r="A3430" s="56" t="s">
        <v>541</v>
      </c>
      <c r="B3430" s="56" t="s">
        <v>541</v>
      </c>
      <c r="C3430" s="47">
        <v>42375</v>
      </c>
      <c r="D3430" s="47"/>
      <c r="E3430" s="47"/>
      <c r="F3430" s="48" t="s">
        <v>539</v>
      </c>
      <c r="G3430" s="48"/>
      <c r="H3430" s="48">
        <v>479.31281250000001</v>
      </c>
      <c r="I3430" s="48">
        <v>0.22095000000000001</v>
      </c>
      <c r="J3430" s="48">
        <v>0.27998125000000001</v>
      </c>
      <c r="K3430" s="48">
        <v>0.27715000000000001</v>
      </c>
      <c r="L3430" s="48">
        <v>0.19581875000000001</v>
      </c>
      <c r="M3430" s="48">
        <v>0.29678125</v>
      </c>
      <c r="N3430" s="48">
        <v>0.32511875000000001</v>
      </c>
      <c r="O3430" s="48">
        <v>0.25237500000000002</v>
      </c>
      <c r="P3430" s="48"/>
      <c r="Q3430" s="48"/>
      <c r="R3430" s="48"/>
      <c r="S3430" s="48"/>
      <c r="T3430" s="48">
        <v>7.6987436000000002</v>
      </c>
      <c r="U3430" s="48">
        <v>644.62025000000006</v>
      </c>
      <c r="V3430" s="48">
        <v>422.73700000000002</v>
      </c>
      <c r="W3430" s="48"/>
      <c r="X3430" s="48">
        <v>5.9170603000000002</v>
      </c>
      <c r="Y3430" s="48">
        <v>1.5850460524476199E-2</v>
      </c>
      <c r="Z3430" s="48"/>
      <c r="AA3430" s="48">
        <v>4.9601044249999999</v>
      </c>
      <c r="AB3430" s="48"/>
      <c r="AC3430" s="48"/>
      <c r="AD3430" s="48">
        <v>312.93124999999998</v>
      </c>
      <c r="AE3430" s="48">
        <v>8.6999999999999993</v>
      </c>
      <c r="AF3430" s="48">
        <v>0.44677102826742099</v>
      </c>
      <c r="AG3430" s="48"/>
      <c r="AH3430" s="48">
        <v>6.1870781261692698E-3</v>
      </c>
      <c r="AI3430" s="48">
        <v>8.2677924999999999E-2</v>
      </c>
      <c r="AJ3430" s="48">
        <v>13.363</v>
      </c>
      <c r="AK3430" s="48">
        <v>5.3</v>
      </c>
      <c r="AL3430" s="48">
        <v>8.6999999999999993</v>
      </c>
      <c r="AM3430" s="48">
        <v>0.61499999999999999</v>
      </c>
      <c r="AN3430" s="48">
        <v>2.0401180292366001E-2</v>
      </c>
      <c r="AO3430" s="48">
        <v>0.80072082499999997</v>
      </c>
      <c r="AP3430" s="48">
        <v>39.248750000000001</v>
      </c>
      <c r="AQ3430" s="48"/>
      <c r="AR3430" s="48"/>
      <c r="AS3430">
        <v>1.5669288999999999E-2</v>
      </c>
      <c r="AT3430" s="48"/>
      <c r="AU3430" s="48"/>
      <c r="AV3430" s="48"/>
      <c r="AZ3430" s="48"/>
      <c r="BA3430" s="48"/>
      <c r="BB3430" s="48"/>
      <c r="BC3430" s="48">
        <v>0.95695587500000001</v>
      </c>
      <c r="BD3430" s="48"/>
      <c r="BE3430" s="48">
        <v>109.80575</v>
      </c>
      <c r="BF3430" s="48">
        <v>8.7149887414821204E-3</v>
      </c>
      <c r="BG3430" s="48">
        <v>5.3067678256528703E-3</v>
      </c>
      <c r="BH3430" s="48">
        <v>0.89828454999999996</v>
      </c>
      <c r="BI3430" s="48"/>
      <c r="BJ3430" s="48">
        <v>169.2715</v>
      </c>
      <c r="BK3430" s="48"/>
      <c r="BL3430" s="48">
        <v>8.6999999999999993</v>
      </c>
    </row>
    <row r="3431" spans="1:64" x14ac:dyDescent="0.25">
      <c r="A3431" s="56" t="s">
        <v>541</v>
      </c>
      <c r="B3431" s="56" t="s">
        <v>541</v>
      </c>
      <c r="C3431" s="47">
        <v>42376</v>
      </c>
      <c r="D3431" s="47"/>
      <c r="E3431" s="47"/>
      <c r="F3431" s="48" t="s">
        <v>539</v>
      </c>
      <c r="G3431" s="48"/>
      <c r="H3431" s="48">
        <v>509.578125</v>
      </c>
      <c r="I3431" s="48">
        <v>0.32087500000000002</v>
      </c>
      <c r="J3431" s="48">
        <v>0.34273749999999997</v>
      </c>
      <c r="K3431" s="48">
        <v>0.29667500000000002</v>
      </c>
      <c r="L3431" s="48">
        <v>0.19650000000000001</v>
      </c>
      <c r="M3431" s="48">
        <v>0.29648124999999997</v>
      </c>
      <c r="N3431" s="48">
        <v>0.32487500000000002</v>
      </c>
      <c r="O3431" s="48">
        <v>0.25225625000000002</v>
      </c>
      <c r="P3431" s="48"/>
      <c r="Q3431" s="48"/>
      <c r="R3431" s="48"/>
      <c r="S3431" s="48"/>
      <c r="T3431" s="48"/>
      <c r="U3431" s="48"/>
      <c r="V3431" s="48"/>
      <c r="W3431" s="48"/>
      <c r="X3431" s="48"/>
      <c r="Y3431" s="48"/>
      <c r="Z3431" s="48"/>
      <c r="AA3431" s="48"/>
      <c r="AB3431" s="48"/>
      <c r="AC3431" s="48"/>
      <c r="AD3431" s="48"/>
      <c r="AE3431" s="48"/>
      <c r="AF3431" s="48"/>
      <c r="AG3431" s="48"/>
      <c r="AH3431" s="48"/>
      <c r="AI3431" s="48"/>
      <c r="AJ3431" s="48"/>
      <c r="AK3431" s="48"/>
      <c r="AL3431" s="48"/>
      <c r="AM3431" s="48"/>
      <c r="AN3431" s="48"/>
      <c r="AO3431" s="48"/>
      <c r="AP3431" s="48"/>
      <c r="AQ3431" s="48"/>
      <c r="AR3431" s="48"/>
      <c r="AT3431" s="48"/>
      <c r="AU3431" s="48"/>
      <c r="AV3431" s="48"/>
      <c r="AZ3431" s="48"/>
      <c r="BA3431" s="48"/>
      <c r="BB3431" s="48"/>
      <c r="BC3431" s="48"/>
      <c r="BD3431" s="48"/>
      <c r="BE3431" s="48"/>
      <c r="BF3431" s="48"/>
      <c r="BG3431" s="48"/>
      <c r="BH3431" s="48"/>
      <c r="BI3431" s="48"/>
      <c r="BJ3431" s="48"/>
      <c r="BK3431" s="48"/>
      <c r="BL3431" s="48"/>
    </row>
    <row r="3432" spans="1:64" x14ac:dyDescent="0.25">
      <c r="A3432" s="56" t="s">
        <v>541</v>
      </c>
      <c r="B3432" s="56" t="s">
        <v>541</v>
      </c>
      <c r="C3432" s="47">
        <v>42377</v>
      </c>
      <c r="D3432" s="47"/>
      <c r="E3432" s="47"/>
      <c r="F3432" s="48" t="s">
        <v>539</v>
      </c>
      <c r="G3432" s="48"/>
      <c r="H3432" s="48">
        <v>508.40296875000001</v>
      </c>
      <c r="I3432" s="48">
        <v>0.30314687499999998</v>
      </c>
      <c r="J3432" s="48">
        <v>0.33688125000000002</v>
      </c>
      <c r="K3432" s="48">
        <v>0.30433749999999998</v>
      </c>
      <c r="L3432" s="48">
        <v>0.19741249999999999</v>
      </c>
      <c r="M3432" s="48">
        <v>0.29613125000000001</v>
      </c>
      <c r="N3432" s="48">
        <v>0.32468124999999998</v>
      </c>
      <c r="O3432" s="48">
        <v>0.25209999999999999</v>
      </c>
      <c r="P3432" s="48"/>
      <c r="Q3432" s="48"/>
      <c r="R3432" s="48"/>
      <c r="S3432" s="48"/>
      <c r="T3432" s="48"/>
      <c r="U3432" s="48"/>
      <c r="V3432" s="48"/>
      <c r="W3432" s="48"/>
      <c r="X3432" s="48"/>
      <c r="Y3432" s="48"/>
      <c r="Z3432" s="48"/>
      <c r="AA3432" s="48"/>
      <c r="AB3432" s="48"/>
      <c r="AC3432" s="48"/>
      <c r="AD3432" s="48"/>
      <c r="AE3432" s="48"/>
      <c r="AF3432" s="48"/>
      <c r="AG3432" s="48"/>
      <c r="AH3432" s="48"/>
      <c r="AI3432" s="48"/>
      <c r="AJ3432" s="48"/>
      <c r="AK3432" s="48"/>
      <c r="AL3432" s="48"/>
      <c r="AM3432" s="48"/>
      <c r="AN3432" s="48"/>
      <c r="AO3432" s="48"/>
      <c r="AP3432" s="48"/>
      <c r="AQ3432" s="48"/>
      <c r="AR3432" s="48"/>
      <c r="AT3432" s="48"/>
      <c r="AU3432" s="48"/>
      <c r="AV3432" s="48"/>
      <c r="AZ3432" s="48"/>
      <c r="BA3432" s="48"/>
      <c r="BB3432" s="48"/>
      <c r="BC3432" s="48"/>
      <c r="BD3432" s="48"/>
      <c r="BE3432" s="48"/>
      <c r="BF3432" s="48"/>
      <c r="BG3432" s="48"/>
      <c r="BH3432" s="48"/>
      <c r="BI3432" s="48"/>
      <c r="BJ3432" s="48"/>
      <c r="BK3432" s="48"/>
      <c r="BL3432" s="48"/>
    </row>
    <row r="3433" spans="1:64" x14ac:dyDescent="0.25">
      <c r="A3433" s="56" t="s">
        <v>541</v>
      </c>
      <c r="B3433" s="56" t="s">
        <v>541</v>
      </c>
      <c r="C3433" s="47">
        <v>42378</v>
      </c>
      <c r="D3433" s="47"/>
      <c r="E3433" s="47"/>
      <c r="F3433" s="48" t="s">
        <v>539</v>
      </c>
      <c r="G3433" s="48"/>
      <c r="H3433" s="48">
        <v>505.63078124999998</v>
      </c>
      <c r="I3433" s="48">
        <v>0.28897187499999999</v>
      </c>
      <c r="J3433" s="48">
        <v>0.33002500000000001</v>
      </c>
      <c r="K3433" s="48">
        <v>0.30531875000000003</v>
      </c>
      <c r="L3433" s="48">
        <v>0.19820625</v>
      </c>
      <c r="M3433" s="48">
        <v>0.29595624999999998</v>
      </c>
      <c r="N3433" s="48">
        <v>0.32456249999999998</v>
      </c>
      <c r="O3433" s="48">
        <v>0.25189375000000003</v>
      </c>
      <c r="P3433" s="48"/>
      <c r="Q3433" s="48"/>
      <c r="R3433" s="48"/>
      <c r="S3433" s="48"/>
      <c r="T3433" s="48"/>
      <c r="U3433" s="48"/>
      <c r="V3433" s="48"/>
      <c r="W3433" s="48"/>
      <c r="X3433" s="48"/>
      <c r="Y3433" s="48"/>
      <c r="Z3433" s="48"/>
      <c r="AA3433" s="48"/>
      <c r="AB3433" s="48"/>
      <c r="AC3433" s="48"/>
      <c r="AD3433" s="48"/>
      <c r="AE3433" s="48"/>
      <c r="AF3433" s="48"/>
      <c r="AG3433" s="48"/>
      <c r="AH3433" s="48"/>
      <c r="AI3433" s="48"/>
      <c r="AJ3433" s="48"/>
      <c r="AK3433" s="48"/>
      <c r="AL3433" s="48"/>
      <c r="AM3433" s="48"/>
      <c r="AN3433" s="48"/>
      <c r="AO3433" s="48"/>
      <c r="AP3433" s="48"/>
      <c r="AQ3433" s="48"/>
      <c r="AR3433" s="48"/>
      <c r="AT3433" s="48"/>
      <c r="AU3433" s="48"/>
      <c r="AV3433" s="48"/>
      <c r="AZ3433" s="48"/>
      <c r="BA3433" s="48"/>
      <c r="BB3433" s="48"/>
      <c r="BC3433" s="48"/>
      <c r="BD3433" s="48"/>
      <c r="BE3433" s="48"/>
      <c r="BF3433" s="48"/>
      <c r="BG3433" s="48"/>
      <c r="BH3433" s="48"/>
      <c r="BI3433" s="48"/>
      <c r="BJ3433" s="48"/>
      <c r="BK3433" s="48"/>
      <c r="BL3433" s="48"/>
    </row>
    <row r="3434" spans="1:64" x14ac:dyDescent="0.25">
      <c r="A3434" s="56" t="s">
        <v>541</v>
      </c>
      <c r="B3434" s="56" t="s">
        <v>541</v>
      </c>
      <c r="C3434" s="47">
        <v>42379</v>
      </c>
      <c r="D3434" s="47"/>
      <c r="E3434" s="47"/>
      <c r="F3434" s="48" t="s">
        <v>539</v>
      </c>
      <c r="G3434" s="48"/>
      <c r="H3434" s="48">
        <v>502.00171875000001</v>
      </c>
      <c r="I3434" s="48">
        <v>0.27483437500000002</v>
      </c>
      <c r="J3434" s="48">
        <v>0.32296875000000003</v>
      </c>
      <c r="K3434" s="48">
        <v>0.30375000000000002</v>
      </c>
      <c r="L3434" s="48">
        <v>0.19874375</v>
      </c>
      <c r="M3434" s="48">
        <v>0.29579375000000002</v>
      </c>
      <c r="N3434" s="48">
        <v>0.32434374999999999</v>
      </c>
      <c r="O3434" s="48">
        <v>0.25180625000000001</v>
      </c>
      <c r="P3434" s="48"/>
      <c r="Q3434" s="48"/>
      <c r="R3434" s="48"/>
      <c r="S3434" s="48"/>
      <c r="T3434" s="48"/>
      <c r="U3434" s="48"/>
      <c r="V3434" s="48"/>
      <c r="W3434" s="48"/>
      <c r="X3434" s="48"/>
      <c r="Y3434" s="48"/>
      <c r="Z3434" s="48"/>
      <c r="AA3434" s="48"/>
      <c r="AB3434" s="48"/>
      <c r="AC3434" s="48"/>
      <c r="AD3434" s="48"/>
      <c r="AE3434" s="48"/>
      <c r="AF3434" s="48"/>
      <c r="AG3434" s="48"/>
      <c r="AH3434" s="48"/>
      <c r="AI3434" s="48"/>
      <c r="AJ3434" s="48"/>
      <c r="AK3434" s="48"/>
      <c r="AL3434" s="48"/>
      <c r="AM3434" s="48"/>
      <c r="AN3434" s="48"/>
      <c r="AO3434" s="48"/>
      <c r="AP3434" s="48"/>
      <c r="AQ3434" s="48"/>
      <c r="AR3434" s="48"/>
      <c r="AT3434" s="48"/>
      <c r="AU3434" s="48"/>
      <c r="AV3434" s="48"/>
      <c r="AZ3434" s="48"/>
      <c r="BA3434" s="48"/>
      <c r="BB3434" s="48"/>
      <c r="BC3434" s="48"/>
      <c r="BD3434" s="48"/>
      <c r="BE3434" s="48"/>
      <c r="BF3434" s="48"/>
      <c r="BG3434" s="48"/>
      <c r="BH3434" s="48"/>
      <c r="BI3434" s="48"/>
      <c r="BJ3434" s="48"/>
      <c r="BK3434" s="48"/>
      <c r="BL3434" s="48"/>
    </row>
    <row r="3435" spans="1:64" x14ac:dyDescent="0.25">
      <c r="A3435" s="56" t="s">
        <v>541</v>
      </c>
      <c r="B3435" s="56" t="s">
        <v>541</v>
      </c>
      <c r="C3435" s="47">
        <v>42380</v>
      </c>
      <c r="D3435" s="47"/>
      <c r="E3435" s="47"/>
      <c r="F3435" s="48" t="s">
        <v>539</v>
      </c>
      <c r="G3435" s="48"/>
      <c r="H3435" s="48">
        <v>498.30515624999998</v>
      </c>
      <c r="I3435" s="48">
        <v>0.26120937500000002</v>
      </c>
      <c r="J3435" s="48">
        <v>0.31641249999999999</v>
      </c>
      <c r="K3435" s="48">
        <v>0.30161874999999999</v>
      </c>
      <c r="L3435" s="48">
        <v>0.19902500000000001</v>
      </c>
      <c r="M3435" s="48">
        <v>0.29567500000000002</v>
      </c>
      <c r="N3435" s="48">
        <v>0.32429374999999999</v>
      </c>
      <c r="O3435" s="48">
        <v>0.25159375</v>
      </c>
      <c r="P3435" s="48"/>
      <c r="Q3435" s="48"/>
      <c r="R3435" s="48"/>
      <c r="S3435" s="48"/>
      <c r="T3435" s="48"/>
      <c r="U3435" s="48"/>
      <c r="V3435" s="48"/>
      <c r="W3435" s="48"/>
      <c r="X3435" s="48"/>
      <c r="Y3435" s="48"/>
      <c r="Z3435" s="48"/>
      <c r="AA3435" s="48"/>
      <c r="AB3435" s="48"/>
      <c r="AC3435" s="48"/>
      <c r="AD3435" s="48"/>
      <c r="AE3435" s="48"/>
      <c r="AF3435" s="48">
        <v>0.40273691195179601</v>
      </c>
      <c r="AG3435" s="48">
        <v>0.22185635675395701</v>
      </c>
      <c r="AH3435" s="48"/>
      <c r="AI3435" s="48"/>
      <c r="AJ3435" s="48"/>
      <c r="AK3435" s="48"/>
      <c r="AL3435" s="48"/>
      <c r="AM3435" s="48"/>
      <c r="AN3435" s="48"/>
      <c r="AO3435" s="48"/>
      <c r="AP3435" s="48"/>
      <c r="AQ3435" s="48"/>
      <c r="AR3435" s="48"/>
      <c r="AT3435" s="48"/>
      <c r="AU3435" s="48"/>
      <c r="AV3435" s="48"/>
      <c r="AZ3435" s="48"/>
      <c r="BA3435" s="48"/>
      <c r="BB3435" s="48"/>
      <c r="BC3435" s="48"/>
      <c r="BD3435" s="48"/>
      <c r="BE3435" s="48"/>
      <c r="BF3435" s="48"/>
      <c r="BG3435" s="48"/>
      <c r="BH3435" s="48"/>
      <c r="BI3435" s="48"/>
      <c r="BJ3435" s="48"/>
      <c r="BK3435" s="48"/>
      <c r="BL3435" s="48"/>
    </row>
    <row r="3436" spans="1:64" x14ac:dyDescent="0.25">
      <c r="A3436" s="56" t="s">
        <v>541</v>
      </c>
      <c r="B3436" s="56" t="s">
        <v>541</v>
      </c>
      <c r="C3436" s="47">
        <v>42381</v>
      </c>
      <c r="D3436" s="47"/>
      <c r="E3436" s="47"/>
      <c r="F3436" s="48" t="s">
        <v>539</v>
      </c>
      <c r="G3436" s="48"/>
      <c r="H3436" s="48">
        <v>493.44328124999998</v>
      </c>
      <c r="I3436" s="48">
        <v>0.246559375</v>
      </c>
      <c r="J3436" s="48">
        <v>0.30814999999999998</v>
      </c>
      <c r="K3436" s="48">
        <v>0.29776875000000003</v>
      </c>
      <c r="L3436" s="48">
        <v>0.19900625</v>
      </c>
      <c r="M3436" s="48">
        <v>0.29531249999999998</v>
      </c>
      <c r="N3436" s="48">
        <v>0.32398125</v>
      </c>
      <c r="O3436" s="48">
        <v>0.25138749999999999</v>
      </c>
      <c r="P3436" s="48"/>
      <c r="Q3436" s="48"/>
      <c r="R3436" s="48"/>
      <c r="S3436" s="48"/>
      <c r="T3436" s="48"/>
      <c r="U3436" s="48"/>
      <c r="V3436" s="48"/>
      <c r="W3436" s="48"/>
      <c r="X3436" s="48"/>
      <c r="Y3436" s="48"/>
      <c r="Z3436" s="48"/>
      <c r="AA3436" s="48"/>
      <c r="AB3436" s="48"/>
      <c r="AC3436" s="48"/>
      <c r="AD3436" s="48"/>
      <c r="AE3436" s="48"/>
      <c r="AF3436" s="48"/>
      <c r="AG3436" s="48"/>
      <c r="AH3436" s="48"/>
      <c r="AI3436" s="48"/>
      <c r="AJ3436" s="48"/>
      <c r="AK3436" s="48"/>
      <c r="AL3436" s="48"/>
      <c r="AM3436" s="48"/>
      <c r="AN3436" s="48"/>
      <c r="AO3436" s="48"/>
      <c r="AP3436" s="48"/>
      <c r="AQ3436" s="48"/>
      <c r="AR3436" s="48"/>
      <c r="AT3436" s="48"/>
      <c r="AU3436" s="48"/>
      <c r="AV3436" s="48"/>
      <c r="AZ3436" s="48"/>
      <c r="BA3436" s="48"/>
      <c r="BB3436" s="48"/>
      <c r="BC3436" s="48"/>
      <c r="BD3436" s="48"/>
      <c r="BE3436" s="48"/>
      <c r="BF3436" s="48"/>
      <c r="BG3436" s="48"/>
      <c r="BH3436" s="48"/>
      <c r="BI3436" s="48"/>
      <c r="BJ3436" s="48"/>
      <c r="BK3436" s="48"/>
      <c r="BL3436" s="48"/>
    </row>
    <row r="3437" spans="1:64" x14ac:dyDescent="0.25">
      <c r="A3437" s="56" t="s">
        <v>541</v>
      </c>
      <c r="B3437" s="56" t="s">
        <v>541</v>
      </c>
      <c r="C3437" s="47">
        <v>42382</v>
      </c>
      <c r="D3437" s="47"/>
      <c r="E3437" s="47"/>
      <c r="F3437" s="48" t="s">
        <v>539</v>
      </c>
      <c r="G3437" s="48"/>
      <c r="H3437" s="48">
        <v>490.61015624999999</v>
      </c>
      <c r="I3437" s="48">
        <v>0.235853125</v>
      </c>
      <c r="J3437" s="48">
        <v>0.30226874999999997</v>
      </c>
      <c r="K3437" s="48">
        <v>0.29647499999999999</v>
      </c>
      <c r="L3437" s="48">
        <v>0.19951874999999999</v>
      </c>
      <c r="M3437" s="48">
        <v>0.29533124999999999</v>
      </c>
      <c r="N3437" s="48">
        <v>0.32378125000000002</v>
      </c>
      <c r="O3437" s="48">
        <v>0.25119999999999998</v>
      </c>
      <c r="P3437" s="48"/>
      <c r="Q3437" s="48"/>
      <c r="R3437" s="48"/>
      <c r="S3437" s="48"/>
      <c r="T3437" s="48"/>
      <c r="U3437" s="48"/>
      <c r="V3437" s="48"/>
      <c r="W3437" s="48"/>
      <c r="X3437" s="48"/>
      <c r="Y3437" s="48"/>
      <c r="Z3437" s="48"/>
      <c r="AA3437" s="48"/>
      <c r="AB3437" s="48"/>
      <c r="AC3437" s="48"/>
      <c r="AD3437" s="48"/>
      <c r="AE3437" s="48">
        <v>8.6999999999999993</v>
      </c>
      <c r="AF3437" s="48"/>
      <c r="AG3437" s="48"/>
      <c r="AH3437" s="48"/>
      <c r="AI3437" s="48"/>
      <c r="AJ3437" s="48"/>
      <c r="AK3437" s="48">
        <v>5.8</v>
      </c>
      <c r="AL3437" s="48">
        <v>8.6999999999999993</v>
      </c>
      <c r="AM3437" s="48"/>
      <c r="AN3437" s="48"/>
      <c r="AO3437" s="48"/>
      <c r="AP3437" s="48"/>
      <c r="AQ3437" s="48"/>
      <c r="AR3437" s="48"/>
      <c r="AT3437" s="48"/>
      <c r="AU3437" s="48"/>
      <c r="AV3437" s="48"/>
      <c r="AZ3437" s="48"/>
      <c r="BA3437" s="48"/>
      <c r="BB3437" s="48"/>
      <c r="BC3437" s="48"/>
      <c r="BD3437" s="48"/>
      <c r="BE3437" s="48"/>
      <c r="BF3437" s="48"/>
      <c r="BG3437" s="48"/>
      <c r="BH3437" s="48"/>
      <c r="BI3437" s="48"/>
      <c r="BJ3437" s="48"/>
      <c r="BK3437" s="48"/>
      <c r="BL3437" s="48">
        <v>8.6999999999999993</v>
      </c>
    </row>
    <row r="3438" spans="1:64" x14ac:dyDescent="0.25">
      <c r="A3438" s="56" t="s">
        <v>541</v>
      </c>
      <c r="B3438" s="56" t="s">
        <v>541</v>
      </c>
      <c r="C3438" s="47">
        <v>42383</v>
      </c>
      <c r="D3438" s="47"/>
      <c r="E3438" s="47"/>
      <c r="F3438" s="48" t="s">
        <v>539</v>
      </c>
      <c r="G3438" s="48"/>
      <c r="H3438" s="48">
        <v>486.89296875000002</v>
      </c>
      <c r="I3438" s="48">
        <v>0.22545937499999999</v>
      </c>
      <c r="J3438" s="48">
        <v>0.29531875000000002</v>
      </c>
      <c r="K3438" s="48">
        <v>0.29315000000000002</v>
      </c>
      <c r="L3438" s="48">
        <v>0.19946249999999999</v>
      </c>
      <c r="M3438" s="48">
        <v>0.29519374999999998</v>
      </c>
      <c r="N3438" s="48">
        <v>0.32371875</v>
      </c>
      <c r="O3438" s="48">
        <v>0.25106250000000002</v>
      </c>
      <c r="P3438" s="48"/>
      <c r="Q3438" s="48"/>
      <c r="R3438" s="48"/>
      <c r="S3438" s="48"/>
      <c r="T3438" s="48"/>
      <c r="U3438" s="48"/>
      <c r="V3438" s="48"/>
      <c r="W3438" s="48"/>
      <c r="X3438" s="48"/>
      <c r="Y3438" s="48"/>
      <c r="Z3438" s="48"/>
      <c r="AA3438" s="48"/>
      <c r="AB3438" s="48"/>
      <c r="AC3438" s="48"/>
      <c r="AD3438" s="48"/>
      <c r="AE3438" s="48"/>
      <c r="AF3438" s="48">
        <v>0.46280289094674798</v>
      </c>
      <c r="AG3438" s="48">
        <v>0.16341376419664</v>
      </c>
      <c r="AH3438" s="48"/>
      <c r="AI3438" s="48"/>
      <c r="AJ3438" s="48"/>
      <c r="AK3438" s="48"/>
      <c r="AL3438" s="48"/>
      <c r="AM3438" s="48"/>
      <c r="AN3438" s="48"/>
      <c r="AO3438" s="48"/>
      <c r="AP3438" s="48"/>
      <c r="AQ3438" s="48"/>
      <c r="AR3438" s="48"/>
      <c r="AT3438" s="48"/>
      <c r="AU3438" s="48"/>
      <c r="AV3438" s="48"/>
      <c r="AZ3438" s="48"/>
      <c r="BA3438" s="48"/>
      <c r="BB3438" s="48"/>
      <c r="BC3438" s="48"/>
      <c r="BD3438" s="48"/>
      <c r="BE3438" s="48"/>
      <c r="BF3438" s="48"/>
      <c r="BG3438" s="48"/>
      <c r="BH3438" s="48"/>
      <c r="BI3438" s="48"/>
      <c r="BJ3438" s="48"/>
      <c r="BK3438" s="48"/>
      <c r="BL3438" s="48"/>
    </row>
    <row r="3439" spans="1:64" x14ac:dyDescent="0.25">
      <c r="A3439" s="56" t="s">
        <v>541</v>
      </c>
      <c r="B3439" s="56" t="s">
        <v>541</v>
      </c>
      <c r="C3439" s="47">
        <v>42384</v>
      </c>
      <c r="D3439" s="47"/>
      <c r="E3439" s="47"/>
      <c r="F3439" s="48" t="s">
        <v>539</v>
      </c>
      <c r="G3439" s="48"/>
      <c r="H3439" s="48">
        <v>483.48</v>
      </c>
      <c r="I3439" s="48">
        <v>0.2161875</v>
      </c>
      <c r="J3439" s="48">
        <v>0.28865000000000002</v>
      </c>
      <c r="K3439" s="48">
        <v>0.29025000000000001</v>
      </c>
      <c r="L3439" s="48">
        <v>0.19952500000000001</v>
      </c>
      <c r="M3439" s="48">
        <v>0.29509999999999997</v>
      </c>
      <c r="N3439" s="48">
        <v>0.32345625</v>
      </c>
      <c r="O3439" s="48">
        <v>0.25085000000000002</v>
      </c>
      <c r="P3439" s="48"/>
      <c r="Q3439" s="48"/>
      <c r="R3439" s="48"/>
      <c r="S3439" s="48"/>
      <c r="T3439" s="48"/>
      <c r="U3439" s="48"/>
      <c r="V3439" s="48"/>
      <c r="W3439" s="48"/>
      <c r="X3439" s="48"/>
      <c r="Y3439" s="48"/>
      <c r="Z3439" s="48"/>
      <c r="AA3439" s="48"/>
      <c r="AB3439" s="48"/>
      <c r="AC3439" s="48"/>
      <c r="AD3439" s="48"/>
      <c r="AE3439" s="48"/>
      <c r="AF3439" s="48"/>
      <c r="AG3439" s="48"/>
      <c r="AH3439" s="48"/>
      <c r="AI3439" s="48"/>
      <c r="AJ3439" s="48"/>
      <c r="AK3439" s="48"/>
      <c r="AL3439" s="48"/>
      <c r="AM3439" s="48"/>
      <c r="AN3439" s="48"/>
      <c r="AO3439" s="48"/>
      <c r="AP3439" s="48"/>
      <c r="AQ3439" s="48"/>
      <c r="AR3439" s="48"/>
      <c r="AT3439" s="48"/>
      <c r="AU3439" s="48"/>
      <c r="AV3439" s="48"/>
      <c r="AZ3439" s="48"/>
      <c r="BA3439" s="48"/>
      <c r="BB3439" s="48"/>
      <c r="BC3439" s="48"/>
      <c r="BD3439" s="48"/>
      <c r="BE3439" s="48"/>
      <c r="BF3439" s="48"/>
      <c r="BG3439" s="48"/>
      <c r="BH3439" s="48"/>
      <c r="BI3439" s="48"/>
      <c r="BJ3439" s="48"/>
      <c r="BK3439" s="48"/>
      <c r="BL3439" s="48"/>
    </row>
    <row r="3440" spans="1:64" x14ac:dyDescent="0.25">
      <c r="A3440" s="56" t="s">
        <v>541</v>
      </c>
      <c r="B3440" s="56" t="s">
        <v>541</v>
      </c>
      <c r="C3440" s="47">
        <v>42385</v>
      </c>
      <c r="D3440" s="47"/>
      <c r="E3440" s="47"/>
      <c r="F3440" s="48" t="s">
        <v>539</v>
      </c>
      <c r="G3440" s="48"/>
      <c r="H3440" s="48">
        <v>481.84453124999999</v>
      </c>
      <c r="I3440" s="48">
        <v>0.21117812499999999</v>
      </c>
      <c r="J3440" s="48">
        <v>0.28463125</v>
      </c>
      <c r="K3440" s="48">
        <v>0.28919375000000003</v>
      </c>
      <c r="L3440" s="48">
        <v>0.19978124999999999</v>
      </c>
      <c r="M3440" s="48">
        <v>0.29514374999999998</v>
      </c>
      <c r="N3440" s="48">
        <v>0.32340000000000002</v>
      </c>
      <c r="O3440" s="48">
        <v>0.25072499999999998</v>
      </c>
      <c r="P3440" s="48"/>
      <c r="Q3440" s="48"/>
      <c r="R3440" s="48"/>
      <c r="S3440" s="48"/>
      <c r="T3440" s="48"/>
      <c r="U3440" s="48"/>
      <c r="V3440" s="48"/>
      <c r="W3440" s="48"/>
      <c r="X3440" s="48"/>
      <c r="Y3440" s="48"/>
      <c r="Z3440" s="48"/>
      <c r="AA3440" s="48"/>
      <c r="AB3440" s="48"/>
      <c r="AC3440" s="48"/>
      <c r="AD3440" s="48"/>
      <c r="AE3440" s="48"/>
      <c r="AF3440" s="48"/>
      <c r="AG3440" s="48"/>
      <c r="AH3440" s="48"/>
      <c r="AI3440" s="48"/>
      <c r="AJ3440" s="48"/>
      <c r="AK3440" s="48"/>
      <c r="AL3440" s="48"/>
      <c r="AM3440" s="48"/>
      <c r="AN3440" s="48"/>
      <c r="AO3440" s="48"/>
      <c r="AP3440" s="48"/>
      <c r="AQ3440" s="48"/>
      <c r="AR3440" s="48"/>
      <c r="AT3440" s="48"/>
      <c r="AU3440" s="48"/>
      <c r="AV3440" s="48"/>
      <c r="AZ3440" s="48"/>
      <c r="BA3440" s="48"/>
      <c r="BB3440" s="48"/>
      <c r="BC3440" s="48"/>
      <c r="BD3440" s="48"/>
      <c r="BE3440" s="48"/>
      <c r="BF3440" s="48"/>
      <c r="BG3440" s="48"/>
      <c r="BH3440" s="48"/>
      <c r="BI3440" s="48"/>
      <c r="BJ3440" s="48"/>
      <c r="BK3440" s="48"/>
      <c r="BL3440" s="48"/>
    </row>
    <row r="3441" spans="1:64" x14ac:dyDescent="0.25">
      <c r="A3441" s="56" t="s">
        <v>541</v>
      </c>
      <c r="B3441" s="56" t="s">
        <v>541</v>
      </c>
      <c r="C3441" s="47">
        <v>42386</v>
      </c>
      <c r="D3441" s="47"/>
      <c r="E3441" s="47"/>
      <c r="F3441" s="48" t="s">
        <v>539</v>
      </c>
      <c r="G3441" s="48"/>
      <c r="H3441" s="48">
        <v>480.68671875000001</v>
      </c>
      <c r="I3441" s="48">
        <v>0.20802187499999999</v>
      </c>
      <c r="J3441" s="48">
        <v>0.28151874999999998</v>
      </c>
      <c r="K3441" s="48">
        <v>0.28831250000000003</v>
      </c>
      <c r="L3441" s="48">
        <v>0.20018125000000001</v>
      </c>
      <c r="M3441" s="48">
        <v>0.29517500000000002</v>
      </c>
      <c r="N3441" s="48">
        <v>0.32328125000000002</v>
      </c>
      <c r="O3441" s="48">
        <v>0.25056875000000001</v>
      </c>
      <c r="P3441" s="48"/>
      <c r="Q3441" s="48"/>
      <c r="R3441" s="48"/>
      <c r="S3441" s="48"/>
      <c r="T3441" s="48"/>
      <c r="U3441" s="48"/>
      <c r="V3441" s="48"/>
      <c r="W3441" s="48"/>
      <c r="X3441" s="48"/>
      <c r="Y3441" s="48"/>
      <c r="Z3441" s="48"/>
      <c r="AA3441" s="48"/>
      <c r="AB3441" s="48"/>
      <c r="AC3441" s="48"/>
      <c r="AD3441" s="48"/>
      <c r="AE3441" s="48"/>
      <c r="AF3441" s="48"/>
      <c r="AG3441" s="48"/>
      <c r="AH3441" s="48"/>
      <c r="AI3441" s="48"/>
      <c r="AJ3441" s="48"/>
      <c r="AK3441" s="48"/>
      <c r="AL3441" s="48"/>
      <c r="AM3441" s="48"/>
      <c r="AN3441" s="48"/>
      <c r="AO3441" s="48"/>
      <c r="AP3441" s="48"/>
      <c r="AQ3441" s="48"/>
      <c r="AR3441" s="48"/>
      <c r="AT3441" s="48"/>
      <c r="AU3441" s="48"/>
      <c r="AV3441" s="48"/>
      <c r="AZ3441" s="48"/>
      <c r="BA3441" s="48"/>
      <c r="BB3441" s="48"/>
      <c r="BC3441" s="48"/>
      <c r="BD3441" s="48"/>
      <c r="BE3441" s="48"/>
      <c r="BF3441" s="48"/>
      <c r="BG3441" s="48"/>
      <c r="BH3441" s="48"/>
      <c r="BI3441" s="48"/>
      <c r="BJ3441" s="48"/>
      <c r="BK3441" s="48"/>
      <c r="BL3441" s="48"/>
    </row>
    <row r="3442" spans="1:64" x14ac:dyDescent="0.25">
      <c r="A3442" s="56" t="s">
        <v>541</v>
      </c>
      <c r="B3442" s="56" t="s">
        <v>541</v>
      </c>
      <c r="C3442" s="47">
        <v>42387</v>
      </c>
      <c r="D3442" s="47"/>
      <c r="E3442" s="47"/>
      <c r="F3442" s="48" t="s">
        <v>539</v>
      </c>
      <c r="G3442" s="48"/>
      <c r="H3442" s="48">
        <v>479.65031249999998</v>
      </c>
      <c r="I3442" s="48">
        <v>0.20561874999999999</v>
      </c>
      <c r="J3442" s="48">
        <v>0.27889999999999998</v>
      </c>
      <c r="K3442" s="48">
        <v>0.287275</v>
      </c>
      <c r="L3442" s="48">
        <v>0.20040625000000001</v>
      </c>
      <c r="M3442" s="48">
        <v>0.29528749999999998</v>
      </c>
      <c r="N3442" s="48">
        <v>0.32324375</v>
      </c>
      <c r="O3442" s="48">
        <v>0.25036249999999999</v>
      </c>
      <c r="P3442" s="48"/>
      <c r="Q3442" s="48"/>
      <c r="R3442" s="48"/>
      <c r="S3442" s="48"/>
      <c r="T3442" s="48"/>
      <c r="U3442" s="48"/>
      <c r="V3442" s="48"/>
      <c r="W3442" s="48"/>
      <c r="X3442" s="48"/>
      <c r="Y3442" s="48"/>
      <c r="Z3442" s="48"/>
      <c r="AA3442" s="48"/>
      <c r="AB3442" s="48"/>
      <c r="AC3442" s="48"/>
      <c r="AD3442" s="48"/>
      <c r="AE3442" s="48"/>
      <c r="AF3442" s="48"/>
      <c r="AG3442" s="48"/>
      <c r="AH3442" s="48"/>
      <c r="AI3442" s="48"/>
      <c r="AJ3442" s="48"/>
      <c r="AK3442" s="48"/>
      <c r="AL3442" s="48"/>
      <c r="AM3442" s="48"/>
      <c r="AN3442" s="48"/>
      <c r="AO3442" s="48"/>
      <c r="AP3442" s="48"/>
      <c r="AQ3442" s="48"/>
      <c r="AR3442" s="48"/>
      <c r="AT3442" s="48"/>
      <c r="AU3442" s="48"/>
      <c r="AV3442" s="48"/>
      <c r="AZ3442" s="48"/>
      <c r="BA3442" s="48"/>
      <c r="BB3442" s="48"/>
      <c r="BC3442" s="48"/>
      <c r="BD3442" s="48"/>
      <c r="BE3442" s="48"/>
      <c r="BF3442" s="48"/>
      <c r="BG3442" s="48"/>
      <c r="BH3442" s="48"/>
      <c r="BI3442" s="48"/>
      <c r="BJ3442" s="48"/>
      <c r="BK3442" s="48"/>
      <c r="BL3442" s="48"/>
    </row>
    <row r="3443" spans="1:64" x14ac:dyDescent="0.25">
      <c r="A3443" s="56" t="s">
        <v>541</v>
      </c>
      <c r="B3443" s="56" t="s">
        <v>541</v>
      </c>
      <c r="C3443" s="47">
        <v>42388</v>
      </c>
      <c r="D3443" s="47"/>
      <c r="E3443" s="47"/>
      <c r="F3443" s="48" t="s">
        <v>539</v>
      </c>
      <c r="G3443" s="48"/>
      <c r="H3443" s="48">
        <v>478.39640624999998</v>
      </c>
      <c r="I3443" s="48">
        <v>0.20284687500000001</v>
      </c>
      <c r="J3443" s="48">
        <v>0.27615000000000001</v>
      </c>
      <c r="K3443" s="48">
        <v>0.28601874999999999</v>
      </c>
      <c r="L3443" s="48">
        <v>0.200575</v>
      </c>
      <c r="M3443" s="48">
        <v>0.295325</v>
      </c>
      <c r="N3443" s="48">
        <v>0.323075</v>
      </c>
      <c r="O3443" s="48">
        <v>0.25016250000000001</v>
      </c>
      <c r="P3443" s="48"/>
      <c r="Q3443" s="48"/>
      <c r="R3443" s="48"/>
      <c r="S3443" s="48"/>
      <c r="T3443" s="48"/>
      <c r="U3443" s="48"/>
      <c r="V3443" s="48"/>
      <c r="W3443" s="48"/>
      <c r="X3443" s="48"/>
      <c r="Y3443" s="48"/>
      <c r="Z3443" s="48"/>
      <c r="AA3443" s="48"/>
      <c r="AB3443" s="48"/>
      <c r="AC3443" s="48"/>
      <c r="AD3443" s="48"/>
      <c r="AE3443" s="48">
        <v>8.6999999999999993</v>
      </c>
      <c r="AF3443" s="48">
        <v>0.50059174858432798</v>
      </c>
      <c r="AG3443" s="48">
        <v>0.105488282953381</v>
      </c>
      <c r="AH3443" s="48"/>
      <c r="AI3443" s="48"/>
      <c r="AJ3443" s="48"/>
      <c r="AK3443" s="48">
        <v>6.8</v>
      </c>
      <c r="AL3443" s="48">
        <v>8.6999999999999993</v>
      </c>
      <c r="AM3443" s="48"/>
      <c r="AN3443" s="48"/>
      <c r="AO3443" s="48"/>
      <c r="AP3443" s="48"/>
      <c r="AQ3443" s="48"/>
      <c r="AR3443" s="48"/>
      <c r="AT3443" s="48"/>
      <c r="AU3443" s="48"/>
      <c r="AV3443" s="48"/>
      <c r="AZ3443" s="48"/>
      <c r="BA3443" s="48"/>
      <c r="BB3443" s="48"/>
      <c r="BC3443" s="48"/>
      <c r="BD3443" s="48"/>
      <c r="BE3443" s="48"/>
      <c r="BF3443" s="48"/>
      <c r="BG3443" s="48"/>
      <c r="BH3443" s="48"/>
      <c r="BI3443" s="48"/>
      <c r="BJ3443" s="48"/>
      <c r="BK3443" s="48"/>
      <c r="BL3443" s="48">
        <v>8.6999999999999993</v>
      </c>
    </row>
    <row r="3444" spans="1:64" x14ac:dyDescent="0.25">
      <c r="A3444" s="56" t="s">
        <v>541</v>
      </c>
      <c r="B3444" s="56" t="s">
        <v>541</v>
      </c>
      <c r="C3444" s="47">
        <v>42389</v>
      </c>
      <c r="D3444" s="47"/>
      <c r="E3444" s="47"/>
      <c r="F3444" s="48" t="s">
        <v>539</v>
      </c>
      <c r="G3444" s="48"/>
      <c r="H3444" s="48">
        <v>476.16843749999998</v>
      </c>
      <c r="I3444" s="48">
        <v>0.19914375000000001</v>
      </c>
      <c r="J3444" s="48">
        <v>0.27252500000000002</v>
      </c>
      <c r="K3444" s="48">
        <v>0.28325624999999999</v>
      </c>
      <c r="L3444" s="48">
        <v>0.20023125</v>
      </c>
      <c r="M3444" s="48">
        <v>0.29499999999999998</v>
      </c>
      <c r="N3444" s="48">
        <v>0.32287500000000002</v>
      </c>
      <c r="O3444" s="48">
        <v>0.25003124999999998</v>
      </c>
      <c r="P3444" s="48"/>
      <c r="Q3444" s="48"/>
      <c r="R3444" s="48"/>
      <c r="S3444" s="48"/>
      <c r="T3444" s="48"/>
      <c r="U3444" s="48"/>
      <c r="V3444" s="48"/>
      <c r="W3444" s="48"/>
      <c r="X3444" s="48"/>
      <c r="Y3444" s="48"/>
      <c r="Z3444" s="48"/>
      <c r="AA3444" s="48"/>
      <c r="AB3444" s="48"/>
      <c r="AC3444" s="48"/>
      <c r="AD3444" s="48"/>
      <c r="AE3444" s="48"/>
      <c r="AF3444" s="48"/>
      <c r="AG3444" s="48"/>
      <c r="AH3444" s="48"/>
      <c r="AI3444" s="48"/>
      <c r="AJ3444" s="48"/>
      <c r="AK3444" s="48"/>
      <c r="AL3444" s="48"/>
      <c r="AM3444" s="48"/>
      <c r="AN3444" s="48"/>
      <c r="AO3444" s="48"/>
      <c r="AP3444" s="48"/>
      <c r="AQ3444" s="48"/>
      <c r="AR3444" s="48"/>
      <c r="AT3444" s="48"/>
      <c r="AU3444" s="48"/>
      <c r="AV3444" s="48"/>
      <c r="AZ3444" s="48"/>
      <c r="BA3444" s="48"/>
      <c r="BB3444" s="48"/>
      <c r="BC3444" s="48"/>
      <c r="BD3444" s="48"/>
      <c r="BE3444" s="48"/>
      <c r="BF3444" s="48"/>
      <c r="BG3444" s="48"/>
      <c r="BH3444" s="48"/>
      <c r="BI3444" s="48"/>
      <c r="BJ3444" s="48"/>
      <c r="BK3444" s="48"/>
      <c r="BL3444" s="48"/>
    </row>
    <row r="3445" spans="1:64" x14ac:dyDescent="0.25">
      <c r="A3445" s="56" t="s">
        <v>541</v>
      </c>
      <c r="B3445" s="56" t="s">
        <v>541</v>
      </c>
      <c r="C3445" s="47">
        <v>42390</v>
      </c>
      <c r="D3445" s="47"/>
      <c r="E3445" s="47"/>
      <c r="F3445" s="48" t="s">
        <v>539</v>
      </c>
      <c r="G3445" s="48"/>
      <c r="H3445" s="48">
        <v>473.38875000000002</v>
      </c>
      <c r="I3445" s="48">
        <v>0.193825</v>
      </c>
      <c r="J3445" s="48">
        <v>0.26777499999999999</v>
      </c>
      <c r="K3445" s="48">
        <v>0.28014375000000002</v>
      </c>
      <c r="L3445" s="48">
        <v>0.19953124999999999</v>
      </c>
      <c r="M3445" s="48">
        <v>0.29492499999999999</v>
      </c>
      <c r="N3445" s="48">
        <v>0.32271875</v>
      </c>
      <c r="O3445" s="48">
        <v>0.24984375</v>
      </c>
      <c r="P3445" s="48"/>
      <c r="Q3445" s="48"/>
      <c r="R3445" s="48"/>
      <c r="S3445" s="48"/>
      <c r="T3445" s="48"/>
      <c r="U3445" s="48"/>
      <c r="V3445" s="48"/>
      <c r="W3445" s="48"/>
      <c r="X3445" s="48"/>
      <c r="Y3445" s="48"/>
      <c r="Z3445" s="48"/>
      <c r="AA3445" s="48"/>
      <c r="AB3445" s="48"/>
      <c r="AC3445" s="48"/>
      <c r="AD3445" s="48"/>
      <c r="AE3445" s="48"/>
      <c r="AF3445" s="48"/>
      <c r="AG3445" s="48"/>
      <c r="AH3445" s="48"/>
      <c r="AI3445" s="48"/>
      <c r="AJ3445" s="48"/>
      <c r="AK3445" s="48"/>
      <c r="AL3445" s="48"/>
      <c r="AM3445" s="48"/>
      <c r="AN3445" s="48"/>
      <c r="AO3445" s="48"/>
      <c r="AP3445" s="48"/>
      <c r="AQ3445" s="48"/>
      <c r="AR3445" s="48"/>
      <c r="AT3445" s="48"/>
      <c r="AU3445" s="48"/>
      <c r="AV3445" s="48"/>
      <c r="AZ3445" s="48"/>
      <c r="BA3445" s="48"/>
      <c r="BB3445" s="48"/>
      <c r="BC3445" s="48"/>
      <c r="BD3445" s="48"/>
      <c r="BE3445" s="48"/>
      <c r="BF3445" s="48"/>
      <c r="BG3445" s="48"/>
      <c r="BH3445" s="48"/>
      <c r="BI3445" s="48"/>
      <c r="BJ3445" s="48"/>
      <c r="BK3445" s="48"/>
      <c r="BL3445" s="48"/>
    </row>
    <row r="3446" spans="1:64" x14ac:dyDescent="0.25">
      <c r="A3446" s="56" t="s">
        <v>541</v>
      </c>
      <c r="B3446" s="56" t="s">
        <v>541</v>
      </c>
      <c r="C3446" s="47">
        <v>42391</v>
      </c>
      <c r="D3446" s="47"/>
      <c r="E3446" s="47"/>
      <c r="F3446" s="48" t="s">
        <v>539</v>
      </c>
      <c r="G3446" s="48"/>
      <c r="H3446" s="48">
        <v>470.65125</v>
      </c>
      <c r="I3446" s="48">
        <v>0.18860625</v>
      </c>
      <c r="J3446" s="48">
        <v>0.26299375000000003</v>
      </c>
      <c r="K3446" s="48">
        <v>0.27725624999999998</v>
      </c>
      <c r="L3446" s="48">
        <v>0.19893749999999999</v>
      </c>
      <c r="M3446" s="48">
        <v>0.29459999999999997</v>
      </c>
      <c r="N3446" s="48">
        <v>0.32259375000000001</v>
      </c>
      <c r="O3446" s="48">
        <v>0.24965000000000001</v>
      </c>
      <c r="P3446" s="48"/>
      <c r="Q3446" s="48"/>
      <c r="R3446" s="48"/>
      <c r="S3446" s="48"/>
      <c r="T3446" s="48"/>
      <c r="U3446" s="48"/>
      <c r="V3446" s="48"/>
      <c r="W3446" s="48"/>
      <c r="X3446" s="48"/>
      <c r="Y3446" s="48"/>
      <c r="Z3446" s="48"/>
      <c r="AA3446" s="48"/>
      <c r="AB3446" s="48"/>
      <c r="AC3446" s="48"/>
      <c r="AD3446" s="48"/>
      <c r="AE3446" s="48"/>
      <c r="AF3446" s="48">
        <v>0.39306664227317001</v>
      </c>
      <c r="AG3446" s="48">
        <v>4.7688555150676298E-2</v>
      </c>
      <c r="AH3446" s="48"/>
      <c r="AI3446" s="48"/>
      <c r="AJ3446" s="48"/>
      <c r="AK3446" s="48"/>
      <c r="AL3446" s="48"/>
      <c r="AM3446" s="48"/>
      <c r="AN3446" s="48"/>
      <c r="AO3446" s="48"/>
      <c r="AP3446" s="48"/>
      <c r="AQ3446" s="48"/>
      <c r="AR3446" s="48"/>
      <c r="AT3446" s="48"/>
      <c r="AU3446" s="48"/>
      <c r="AV3446" s="48"/>
      <c r="AZ3446" s="48"/>
      <c r="BA3446" s="48"/>
      <c r="BB3446" s="48"/>
      <c r="BC3446" s="48"/>
      <c r="BD3446" s="48"/>
      <c r="BE3446" s="48"/>
      <c r="BF3446" s="48"/>
      <c r="BG3446" s="48"/>
      <c r="BH3446" s="48"/>
      <c r="BI3446" s="48"/>
      <c r="BJ3446" s="48"/>
      <c r="BK3446" s="48"/>
      <c r="BL3446" s="48"/>
    </row>
    <row r="3447" spans="1:64" x14ac:dyDescent="0.25">
      <c r="A3447" s="56" t="s">
        <v>541</v>
      </c>
      <c r="B3447" s="56" t="s">
        <v>541</v>
      </c>
      <c r="C3447" s="47">
        <v>42392</v>
      </c>
      <c r="D3447" s="47"/>
      <c r="E3447" s="47"/>
      <c r="F3447" s="48" t="s">
        <v>539</v>
      </c>
      <c r="G3447" s="48"/>
      <c r="H3447" s="48">
        <v>468.55734374999997</v>
      </c>
      <c r="I3447" s="48">
        <v>0.18359687499999999</v>
      </c>
      <c r="J3447" s="48">
        <v>0.25881874999999999</v>
      </c>
      <c r="K3447" s="48">
        <v>0.27550625000000001</v>
      </c>
      <c r="L3447" s="48">
        <v>0.19863125000000001</v>
      </c>
      <c r="M3447" s="48">
        <v>0.29448750000000001</v>
      </c>
      <c r="N3447" s="48">
        <v>0.32245625</v>
      </c>
      <c r="O3447" s="48">
        <v>0.24956875000000001</v>
      </c>
      <c r="P3447" s="48"/>
      <c r="Q3447" s="48"/>
      <c r="R3447" s="48"/>
      <c r="S3447" s="48"/>
      <c r="T3447" s="48"/>
      <c r="U3447" s="48"/>
      <c r="V3447" s="48"/>
      <c r="W3447" s="48"/>
      <c r="X3447" s="48"/>
      <c r="Y3447" s="48"/>
      <c r="Z3447" s="48"/>
      <c r="AA3447" s="48"/>
      <c r="AB3447" s="48"/>
      <c r="AC3447" s="48"/>
      <c r="AD3447" s="48"/>
      <c r="AE3447" s="48"/>
      <c r="AF3447" s="48"/>
      <c r="AG3447" s="48"/>
      <c r="AH3447" s="48"/>
      <c r="AI3447" s="48"/>
      <c r="AJ3447" s="48"/>
      <c r="AK3447" s="48"/>
      <c r="AL3447" s="48"/>
      <c r="AM3447" s="48"/>
      <c r="AN3447" s="48"/>
      <c r="AO3447" s="48"/>
      <c r="AP3447" s="48"/>
      <c r="AQ3447" s="48"/>
      <c r="AR3447" s="48"/>
      <c r="AT3447" s="48"/>
      <c r="AU3447" s="48"/>
      <c r="AV3447" s="48"/>
      <c r="AZ3447" s="48"/>
      <c r="BA3447" s="48"/>
      <c r="BB3447" s="48"/>
      <c r="BC3447" s="48"/>
      <c r="BD3447" s="48"/>
      <c r="BE3447" s="48"/>
      <c r="BF3447" s="48"/>
      <c r="BG3447" s="48"/>
      <c r="BH3447" s="48"/>
      <c r="BI3447" s="48"/>
      <c r="BJ3447" s="48"/>
      <c r="BK3447" s="48"/>
      <c r="BL3447" s="48"/>
    </row>
    <row r="3448" spans="1:64" x14ac:dyDescent="0.25">
      <c r="A3448" s="56" t="s">
        <v>541</v>
      </c>
      <c r="B3448" s="56" t="s">
        <v>541</v>
      </c>
      <c r="C3448" s="47">
        <v>42393</v>
      </c>
      <c r="D3448" s="47"/>
      <c r="E3448" s="47"/>
      <c r="F3448" s="48" t="s">
        <v>539</v>
      </c>
      <c r="G3448" s="48"/>
      <c r="H3448" s="48">
        <v>467.19515625000003</v>
      </c>
      <c r="I3448" s="48">
        <v>0.179721875</v>
      </c>
      <c r="J3448" s="48">
        <v>0.25522499999999998</v>
      </c>
      <c r="K3448" s="48">
        <v>0.27461875000000002</v>
      </c>
      <c r="L3448" s="48">
        <v>0.19886875000000001</v>
      </c>
      <c r="M3448" s="48">
        <v>0.29462500000000003</v>
      </c>
      <c r="N3448" s="48">
        <v>0.32240000000000002</v>
      </c>
      <c r="O3448" s="48">
        <v>0.24933125</v>
      </c>
      <c r="P3448" s="48"/>
      <c r="Q3448" s="48"/>
      <c r="R3448" s="48"/>
      <c r="S3448" s="48"/>
      <c r="T3448" s="48"/>
      <c r="U3448" s="48"/>
      <c r="V3448" s="48"/>
      <c r="W3448" s="48"/>
      <c r="X3448" s="48"/>
      <c r="Y3448" s="48"/>
      <c r="Z3448" s="48"/>
      <c r="AA3448" s="48"/>
      <c r="AB3448" s="48"/>
      <c r="AC3448" s="48"/>
      <c r="AD3448" s="48"/>
      <c r="AE3448" s="48"/>
      <c r="AF3448" s="48"/>
      <c r="AG3448" s="48"/>
      <c r="AH3448" s="48"/>
      <c r="AI3448" s="48"/>
      <c r="AJ3448" s="48"/>
      <c r="AK3448" s="48"/>
      <c r="AL3448" s="48"/>
      <c r="AM3448" s="48"/>
      <c r="AN3448" s="48"/>
      <c r="AO3448" s="48"/>
      <c r="AP3448" s="48"/>
      <c r="AQ3448" s="48"/>
      <c r="AR3448" s="48"/>
      <c r="AT3448" s="48"/>
      <c r="AU3448" s="48"/>
      <c r="AV3448" s="48"/>
      <c r="AZ3448" s="48"/>
      <c r="BA3448" s="48"/>
      <c r="BB3448" s="48"/>
      <c r="BC3448" s="48"/>
      <c r="BD3448" s="48"/>
      <c r="BE3448" s="48"/>
      <c r="BF3448" s="48"/>
      <c r="BG3448" s="48"/>
      <c r="BH3448" s="48"/>
      <c r="BI3448" s="48"/>
      <c r="BJ3448" s="48"/>
      <c r="BK3448" s="48"/>
      <c r="BL3448" s="48"/>
    </row>
    <row r="3449" spans="1:64" x14ac:dyDescent="0.25">
      <c r="A3449" s="56" t="s">
        <v>541</v>
      </c>
      <c r="B3449" s="56" t="s">
        <v>541</v>
      </c>
      <c r="C3449" s="47">
        <v>42394</v>
      </c>
      <c r="D3449" s="47"/>
      <c r="E3449" s="47"/>
      <c r="F3449" s="48" t="s">
        <v>539</v>
      </c>
      <c r="G3449" s="48"/>
      <c r="H3449" s="48">
        <v>465.92484374999998</v>
      </c>
      <c r="I3449" s="48">
        <v>0.177221875</v>
      </c>
      <c r="J3449" s="48">
        <v>0.25218125000000002</v>
      </c>
      <c r="K3449" s="48">
        <v>0.27344374999999999</v>
      </c>
      <c r="L3449" s="48">
        <v>0.19861875000000001</v>
      </c>
      <c r="M3449" s="48">
        <v>0.29473749999999999</v>
      </c>
      <c r="N3449" s="48">
        <v>0.32239374999999998</v>
      </c>
      <c r="O3449" s="48">
        <v>0.24918750000000001</v>
      </c>
      <c r="P3449" s="48"/>
      <c r="Q3449" s="48"/>
      <c r="R3449" s="48"/>
      <c r="S3449" s="48"/>
      <c r="T3449" s="48"/>
      <c r="U3449" s="48"/>
      <c r="V3449" s="48"/>
      <c r="W3449" s="48"/>
      <c r="X3449" s="48"/>
      <c r="Y3449" s="48"/>
      <c r="Z3449" s="48"/>
      <c r="AA3449" s="48"/>
      <c r="AB3449" s="48"/>
      <c r="AC3449" s="48"/>
      <c r="AD3449" s="48"/>
      <c r="AE3449" s="48"/>
      <c r="AF3449" s="48">
        <v>0.46191844152389899</v>
      </c>
      <c r="AG3449" s="48">
        <v>2.1972203605186799E-2</v>
      </c>
      <c r="AH3449" s="48"/>
      <c r="AI3449" s="48"/>
      <c r="AJ3449" s="48"/>
      <c r="AK3449" s="48"/>
      <c r="AL3449" s="48"/>
      <c r="AM3449" s="48"/>
      <c r="AN3449" s="48"/>
      <c r="AO3449" s="48"/>
      <c r="AP3449" s="48"/>
      <c r="AQ3449" s="48"/>
      <c r="AR3449" s="48"/>
      <c r="AT3449" s="48"/>
      <c r="AU3449" s="48"/>
      <c r="AV3449" s="48"/>
      <c r="AZ3449" s="48"/>
      <c r="BA3449" s="48"/>
      <c r="BB3449" s="48"/>
      <c r="BC3449" s="48"/>
      <c r="BD3449" s="48"/>
      <c r="BE3449" s="48"/>
      <c r="BF3449" s="48"/>
      <c r="BG3449" s="48"/>
      <c r="BH3449" s="48"/>
      <c r="BI3449" s="48"/>
      <c r="BJ3449" s="48"/>
      <c r="BK3449" s="48"/>
      <c r="BL3449" s="48"/>
    </row>
    <row r="3450" spans="1:64" x14ac:dyDescent="0.25">
      <c r="A3450" s="56" t="s">
        <v>541</v>
      </c>
      <c r="B3450" s="56" t="s">
        <v>541</v>
      </c>
      <c r="C3450" s="47">
        <v>42395</v>
      </c>
      <c r="D3450" s="47"/>
      <c r="E3450" s="47"/>
      <c r="F3450" s="48" t="s">
        <v>539</v>
      </c>
      <c r="G3450" s="48"/>
      <c r="H3450" s="48">
        <v>465.04031250000003</v>
      </c>
      <c r="I3450" s="48">
        <v>0.17477500000000001</v>
      </c>
      <c r="J3450" s="48">
        <v>0.24964375</v>
      </c>
      <c r="K3450" s="48">
        <v>0.27249374999999998</v>
      </c>
      <c r="L3450" s="48">
        <v>0.19885625000000001</v>
      </c>
      <c r="M3450" s="48">
        <v>0.29498124999999997</v>
      </c>
      <c r="N3450" s="48">
        <v>0.32242500000000002</v>
      </c>
      <c r="O3450" s="48">
        <v>0.24916874999999999</v>
      </c>
      <c r="P3450" s="48"/>
      <c r="Q3450" s="48"/>
      <c r="R3450" s="48"/>
      <c r="S3450" s="48"/>
      <c r="T3450" s="48"/>
      <c r="U3450" s="48"/>
      <c r="V3450" s="48"/>
      <c r="W3450" s="48"/>
      <c r="X3450" s="48"/>
      <c r="Y3450" s="48"/>
      <c r="Z3450" s="48"/>
      <c r="AA3450" s="48"/>
      <c r="AB3450" s="48"/>
      <c r="AC3450" s="48"/>
      <c r="AD3450" s="48"/>
      <c r="AE3450" s="48"/>
      <c r="AF3450" s="48"/>
      <c r="AG3450" s="48"/>
      <c r="AH3450" s="48"/>
      <c r="AI3450" s="48"/>
      <c r="AJ3450" s="48"/>
      <c r="AK3450" s="48"/>
      <c r="AL3450" s="48"/>
      <c r="AM3450" s="48"/>
      <c r="AN3450" s="48"/>
      <c r="AO3450" s="48"/>
      <c r="AP3450" s="48"/>
      <c r="AQ3450" s="48"/>
      <c r="AR3450" s="48"/>
      <c r="AT3450" s="48"/>
      <c r="AU3450" s="48"/>
      <c r="AV3450" s="48"/>
      <c r="AZ3450" s="48"/>
      <c r="BA3450" s="48"/>
      <c r="BB3450" s="48"/>
      <c r="BC3450" s="48"/>
      <c r="BD3450" s="48"/>
      <c r="BE3450" s="48"/>
      <c r="BF3450" s="48"/>
      <c r="BG3450" s="48"/>
      <c r="BH3450" s="48"/>
      <c r="BI3450" s="48"/>
      <c r="BJ3450" s="48"/>
      <c r="BK3450" s="48"/>
      <c r="BL3450" s="48"/>
    </row>
    <row r="3451" spans="1:64" x14ac:dyDescent="0.25">
      <c r="A3451" s="56" t="s">
        <v>541</v>
      </c>
      <c r="B3451" s="56" t="s">
        <v>541</v>
      </c>
      <c r="C3451" s="47">
        <v>42396</v>
      </c>
      <c r="D3451" s="47"/>
      <c r="E3451" s="47"/>
      <c r="F3451" s="48" t="s">
        <v>539</v>
      </c>
      <c r="G3451" s="48"/>
      <c r="H3451" s="48">
        <v>464.14734375</v>
      </c>
      <c r="I3451" s="48">
        <v>0.173446875</v>
      </c>
      <c r="J3451" s="48">
        <v>0.24754375000000001</v>
      </c>
      <c r="K3451" s="48">
        <v>0.27131875</v>
      </c>
      <c r="L3451" s="48">
        <v>0.19873125</v>
      </c>
      <c r="M3451" s="48">
        <v>0.29501875</v>
      </c>
      <c r="N3451" s="48">
        <v>0.32255624999999999</v>
      </c>
      <c r="O3451" s="48">
        <v>0.24903749999999999</v>
      </c>
      <c r="P3451" s="48"/>
      <c r="Q3451" s="48"/>
      <c r="R3451" s="48"/>
      <c r="S3451" s="48">
        <v>1.4</v>
      </c>
      <c r="T3451" s="48"/>
      <c r="U3451" s="48"/>
      <c r="V3451" s="48"/>
      <c r="W3451" s="48"/>
      <c r="X3451" s="48"/>
      <c r="Y3451" s="48"/>
      <c r="Z3451" s="48"/>
      <c r="AA3451" s="48"/>
      <c r="AB3451" s="48"/>
      <c r="AC3451" s="48"/>
      <c r="AD3451" s="48"/>
      <c r="AE3451" s="48">
        <v>8.6999999999999993</v>
      </c>
      <c r="AF3451" s="48"/>
      <c r="AG3451" s="48"/>
      <c r="AH3451" s="48"/>
      <c r="AI3451" s="48"/>
      <c r="AJ3451" s="48"/>
      <c r="AK3451" s="48">
        <v>7.95</v>
      </c>
      <c r="AL3451" s="48">
        <v>8.6999999999999993</v>
      </c>
      <c r="AM3451" s="48"/>
      <c r="AN3451" s="48"/>
      <c r="AO3451" s="48"/>
      <c r="AP3451" s="48"/>
      <c r="AQ3451" s="48"/>
      <c r="AR3451" s="48"/>
      <c r="AT3451" s="48"/>
      <c r="AU3451" s="48"/>
      <c r="AV3451" s="48"/>
      <c r="AZ3451" s="48"/>
      <c r="BA3451" s="48"/>
      <c r="BB3451" s="48"/>
      <c r="BC3451" s="48"/>
      <c r="BD3451" s="48"/>
      <c r="BE3451" s="48"/>
      <c r="BF3451" s="48"/>
      <c r="BG3451" s="48"/>
      <c r="BH3451" s="48"/>
      <c r="BI3451" s="48"/>
      <c r="BJ3451" s="48"/>
      <c r="BK3451" s="48"/>
      <c r="BL3451" s="48">
        <v>8.6999999999999993</v>
      </c>
    </row>
    <row r="3452" spans="1:64" x14ac:dyDescent="0.25">
      <c r="A3452" s="56" t="s">
        <v>541</v>
      </c>
      <c r="B3452" s="56" t="s">
        <v>541</v>
      </c>
      <c r="C3452" s="47">
        <v>42397</v>
      </c>
      <c r="D3452" s="47"/>
      <c r="E3452" s="47"/>
      <c r="F3452" s="48" t="s">
        <v>539</v>
      </c>
      <c r="G3452" s="48"/>
      <c r="H3452" s="48">
        <v>463.27640624999998</v>
      </c>
      <c r="I3452" s="48">
        <v>0.17251562500000001</v>
      </c>
      <c r="J3452" s="48">
        <v>0.24581875</v>
      </c>
      <c r="K3452" s="48">
        <v>0.27010624999999999</v>
      </c>
      <c r="L3452" s="48">
        <v>0.19848750000000001</v>
      </c>
      <c r="M3452" s="48">
        <v>0.29501250000000001</v>
      </c>
      <c r="N3452" s="48">
        <v>0.32248125</v>
      </c>
      <c r="O3452" s="48">
        <v>0.249</v>
      </c>
      <c r="P3452" s="48"/>
      <c r="Q3452" s="48"/>
      <c r="R3452" s="48"/>
      <c r="S3452" s="48"/>
      <c r="T3452" s="48"/>
      <c r="U3452" s="48"/>
      <c r="V3452" s="48"/>
      <c r="W3452" s="48"/>
      <c r="X3452" s="48"/>
      <c r="Y3452" s="48"/>
      <c r="Z3452" s="48"/>
      <c r="AA3452" s="48"/>
      <c r="AB3452" s="48"/>
      <c r="AC3452" s="48"/>
      <c r="AD3452" s="48"/>
      <c r="AE3452" s="48"/>
      <c r="AF3452" s="48"/>
      <c r="AG3452" s="48"/>
      <c r="AH3452" s="48"/>
      <c r="AI3452" s="48"/>
      <c r="AJ3452" s="48"/>
      <c r="AK3452" s="48"/>
      <c r="AL3452" s="48"/>
      <c r="AM3452" s="48"/>
      <c r="AN3452" s="48"/>
      <c r="AO3452" s="48"/>
      <c r="AP3452" s="48"/>
      <c r="AQ3452" s="48"/>
      <c r="AR3452" s="48"/>
      <c r="AT3452" s="48"/>
      <c r="AU3452" s="48"/>
      <c r="AV3452" s="48"/>
      <c r="AZ3452" s="48"/>
      <c r="BA3452" s="48"/>
      <c r="BB3452" s="48"/>
      <c r="BC3452" s="48"/>
      <c r="BD3452" s="48"/>
      <c r="BE3452" s="48"/>
      <c r="BF3452" s="48"/>
      <c r="BG3452" s="48"/>
      <c r="BH3452" s="48"/>
      <c r="BI3452" s="48"/>
      <c r="BJ3452" s="48"/>
      <c r="BK3452" s="48"/>
      <c r="BL3452" s="48"/>
    </row>
    <row r="3453" spans="1:64" x14ac:dyDescent="0.25">
      <c r="A3453" s="56" t="s">
        <v>541</v>
      </c>
      <c r="B3453" s="56" t="s">
        <v>541</v>
      </c>
      <c r="C3453" s="47">
        <v>42398</v>
      </c>
      <c r="D3453" s="47"/>
      <c r="E3453" s="47"/>
      <c r="F3453" s="48" t="s">
        <v>539</v>
      </c>
      <c r="G3453" s="48"/>
      <c r="H3453" s="48">
        <v>462.34265625</v>
      </c>
      <c r="I3453" s="48">
        <v>0.171684375</v>
      </c>
      <c r="J3453" s="48">
        <v>0.24433750000000001</v>
      </c>
      <c r="K3453" s="48">
        <v>0.26902500000000001</v>
      </c>
      <c r="L3453" s="48">
        <v>0.19809375000000001</v>
      </c>
      <c r="M3453" s="48">
        <v>0.29486250000000003</v>
      </c>
      <c r="N3453" s="48">
        <v>0.32241874999999998</v>
      </c>
      <c r="O3453" s="48">
        <v>0.24873124999999999</v>
      </c>
      <c r="P3453" s="48"/>
      <c r="Q3453" s="48"/>
      <c r="R3453" s="48"/>
      <c r="S3453" s="48"/>
      <c r="T3453" s="48"/>
      <c r="U3453" s="48"/>
      <c r="V3453" s="48"/>
      <c r="W3453" s="48"/>
      <c r="X3453" s="48"/>
      <c r="Y3453" s="48"/>
      <c r="Z3453" s="48"/>
      <c r="AA3453" s="48"/>
      <c r="AB3453" s="48"/>
      <c r="AC3453" s="48"/>
      <c r="AD3453" s="48"/>
      <c r="AE3453" s="48"/>
      <c r="AF3453" s="48"/>
      <c r="AG3453" s="48">
        <v>1.48287512571208E-2</v>
      </c>
      <c r="AH3453" s="48"/>
      <c r="AI3453" s="48"/>
      <c r="AJ3453" s="48"/>
      <c r="AK3453" s="48"/>
      <c r="AL3453" s="48"/>
      <c r="AM3453" s="48"/>
      <c r="AN3453" s="48"/>
      <c r="AO3453" s="48"/>
      <c r="AP3453" s="48"/>
      <c r="AQ3453" s="48"/>
      <c r="AR3453" s="48"/>
      <c r="AT3453" s="48"/>
      <c r="AU3453" s="48"/>
      <c r="AV3453" s="48"/>
      <c r="AZ3453" s="48"/>
      <c r="BA3453" s="48"/>
      <c r="BB3453" s="48"/>
      <c r="BC3453" s="48"/>
      <c r="BD3453" s="48"/>
      <c r="BE3453" s="48"/>
      <c r="BF3453" s="48"/>
      <c r="BG3453" s="48"/>
      <c r="BH3453" s="48"/>
      <c r="BI3453" s="48"/>
      <c r="BJ3453" s="48"/>
      <c r="BK3453" s="48"/>
      <c r="BL3453" s="48"/>
    </row>
    <row r="3454" spans="1:64" x14ac:dyDescent="0.25">
      <c r="A3454" s="56" t="s">
        <v>541</v>
      </c>
      <c r="B3454" s="56" t="s">
        <v>541</v>
      </c>
      <c r="C3454" s="47">
        <v>42399</v>
      </c>
      <c r="D3454" s="47"/>
      <c r="E3454" s="47"/>
      <c r="F3454" s="48" t="s">
        <v>539</v>
      </c>
      <c r="G3454" s="48"/>
      <c r="H3454" s="48">
        <v>461.48765624999999</v>
      </c>
      <c r="I3454" s="48">
        <v>0.16979687500000001</v>
      </c>
      <c r="J3454" s="48">
        <v>0.2427125</v>
      </c>
      <c r="K3454" s="48">
        <v>0.26832499999999998</v>
      </c>
      <c r="L3454" s="48">
        <v>0.19791875</v>
      </c>
      <c r="M3454" s="48">
        <v>0.29476249999999998</v>
      </c>
      <c r="N3454" s="48">
        <v>0.32220625000000003</v>
      </c>
      <c r="O3454" s="48">
        <v>0.24882499999999999</v>
      </c>
      <c r="P3454" s="48"/>
      <c r="Q3454" s="48"/>
      <c r="R3454" s="48"/>
      <c r="S3454" s="48"/>
      <c r="T3454" s="48"/>
      <c r="U3454" s="48"/>
      <c r="V3454" s="48"/>
      <c r="W3454" s="48"/>
      <c r="X3454" s="48"/>
      <c r="Y3454" s="48"/>
      <c r="Z3454" s="48"/>
      <c r="AA3454" s="48"/>
      <c r="AB3454" s="48"/>
      <c r="AC3454" s="48"/>
      <c r="AD3454" s="48"/>
      <c r="AE3454" s="48"/>
      <c r="AF3454" s="48"/>
      <c r="AG3454" s="48"/>
      <c r="AH3454" s="48"/>
      <c r="AI3454" s="48"/>
      <c r="AJ3454" s="48"/>
      <c r="AK3454" s="48"/>
      <c r="AL3454" s="48"/>
      <c r="AM3454" s="48"/>
      <c r="AN3454" s="48"/>
      <c r="AO3454" s="48"/>
      <c r="AP3454" s="48"/>
      <c r="AQ3454" s="48"/>
      <c r="AR3454" s="48"/>
      <c r="AT3454" s="48"/>
      <c r="AU3454" s="48"/>
      <c r="AV3454" s="48"/>
      <c r="AZ3454" s="48"/>
      <c r="BA3454" s="48"/>
      <c r="BB3454" s="48"/>
      <c r="BC3454" s="48"/>
      <c r="BD3454" s="48"/>
      <c r="BE3454" s="48"/>
      <c r="BF3454" s="48"/>
      <c r="BG3454" s="48"/>
      <c r="BH3454" s="48"/>
      <c r="BI3454" s="48"/>
      <c r="BJ3454" s="48"/>
      <c r="BK3454" s="48"/>
      <c r="BL3454" s="48"/>
    </row>
    <row r="3455" spans="1:64" x14ac:dyDescent="0.25">
      <c r="A3455" s="56" t="s">
        <v>541</v>
      </c>
      <c r="B3455" s="56" t="s">
        <v>541</v>
      </c>
      <c r="C3455" s="47">
        <v>42400</v>
      </c>
      <c r="D3455" s="47"/>
      <c r="E3455" s="47"/>
      <c r="F3455" s="48" t="s">
        <v>539</v>
      </c>
      <c r="G3455" s="48"/>
      <c r="H3455" s="48">
        <v>460.57781249999999</v>
      </c>
      <c r="I3455" s="48">
        <v>0.16847500000000001</v>
      </c>
      <c r="J3455" s="48">
        <v>0.24123125000000001</v>
      </c>
      <c r="K3455" s="48">
        <v>0.26739374999999999</v>
      </c>
      <c r="L3455" s="48">
        <v>0.19754374999999999</v>
      </c>
      <c r="M3455" s="48">
        <v>0.29469374999999998</v>
      </c>
      <c r="N3455" s="48">
        <v>0.32213124999999998</v>
      </c>
      <c r="O3455" s="48">
        <v>0.24864375</v>
      </c>
      <c r="P3455" s="48"/>
      <c r="Q3455" s="48"/>
      <c r="R3455" s="48"/>
      <c r="S3455" s="48"/>
      <c r="T3455" s="48"/>
      <c r="U3455" s="48"/>
      <c r="V3455" s="48"/>
      <c r="W3455" s="48"/>
      <c r="X3455" s="48"/>
      <c r="Y3455" s="48"/>
      <c r="Z3455" s="48"/>
      <c r="AA3455" s="48"/>
      <c r="AB3455" s="48"/>
      <c r="AC3455" s="48"/>
      <c r="AD3455" s="48"/>
      <c r="AE3455" s="48"/>
      <c r="AF3455" s="48"/>
      <c r="AG3455" s="48"/>
      <c r="AH3455" s="48"/>
      <c r="AI3455" s="48"/>
      <c r="AJ3455" s="48"/>
      <c r="AK3455" s="48"/>
      <c r="AL3455" s="48"/>
      <c r="AM3455" s="48"/>
      <c r="AN3455" s="48"/>
      <c r="AO3455" s="48"/>
      <c r="AP3455" s="48"/>
      <c r="AQ3455" s="48"/>
      <c r="AR3455" s="48"/>
      <c r="AT3455" s="48"/>
      <c r="AU3455" s="48"/>
      <c r="AV3455" s="48"/>
      <c r="AZ3455" s="48"/>
      <c r="BA3455" s="48"/>
      <c r="BB3455" s="48"/>
      <c r="BC3455" s="48"/>
      <c r="BD3455" s="48"/>
      <c r="BE3455" s="48"/>
      <c r="BF3455" s="48"/>
      <c r="BG3455" s="48"/>
      <c r="BH3455" s="48"/>
      <c r="BI3455" s="48"/>
      <c r="BJ3455" s="48"/>
      <c r="BK3455" s="48"/>
      <c r="BL3455" s="48"/>
    </row>
    <row r="3456" spans="1:64" x14ac:dyDescent="0.25">
      <c r="A3456" s="56" t="s">
        <v>541</v>
      </c>
      <c r="B3456" s="56" t="s">
        <v>541</v>
      </c>
      <c r="C3456" s="47">
        <v>42401</v>
      </c>
      <c r="D3456" s="47"/>
      <c r="E3456" s="47"/>
      <c r="F3456" s="48" t="s">
        <v>539</v>
      </c>
      <c r="G3456" s="48"/>
      <c r="H3456" s="48">
        <v>459.77484375</v>
      </c>
      <c r="I3456" s="48">
        <v>0.167134375</v>
      </c>
      <c r="J3456" s="48">
        <v>0.24014374999999999</v>
      </c>
      <c r="K3456" s="48">
        <v>0.26668124999999998</v>
      </c>
      <c r="L3456" s="48">
        <v>0.19731874999999999</v>
      </c>
      <c r="M3456" s="48">
        <v>0.29457499999999998</v>
      </c>
      <c r="N3456" s="48">
        <v>0.32193125</v>
      </c>
      <c r="O3456" s="48">
        <v>0.24843750000000001</v>
      </c>
      <c r="P3456" s="48"/>
      <c r="Q3456" s="48"/>
      <c r="R3456" s="48"/>
      <c r="S3456" s="48"/>
      <c r="T3456" s="48"/>
      <c r="U3456" s="48"/>
      <c r="V3456" s="48"/>
      <c r="W3456" s="48"/>
      <c r="X3456" s="48"/>
      <c r="Y3456" s="48"/>
      <c r="Z3456" s="48"/>
      <c r="AA3456" s="48"/>
      <c r="AB3456" s="48"/>
      <c r="AC3456" s="48"/>
      <c r="AD3456" s="48"/>
      <c r="AE3456" s="48"/>
      <c r="AF3456" s="48">
        <v>0.40771394432590202</v>
      </c>
      <c r="AG3456" s="48">
        <v>5.2224627509644104E-4</v>
      </c>
      <c r="AH3456" s="48"/>
      <c r="AI3456" s="48"/>
      <c r="AJ3456" s="48"/>
      <c r="AK3456" s="48"/>
      <c r="AL3456" s="48"/>
      <c r="AM3456" s="48"/>
      <c r="AN3456" s="48"/>
      <c r="AO3456" s="48"/>
      <c r="AP3456" s="48"/>
      <c r="AQ3456" s="48"/>
      <c r="AR3456" s="48"/>
      <c r="AT3456" s="48"/>
      <c r="AU3456" s="48"/>
      <c r="AV3456" s="48"/>
      <c r="AZ3456" s="48"/>
      <c r="BA3456" s="48"/>
      <c r="BB3456" s="48"/>
      <c r="BC3456" s="48"/>
      <c r="BD3456" s="48"/>
      <c r="BE3456" s="48"/>
      <c r="BF3456" s="48"/>
      <c r="BG3456" s="48"/>
      <c r="BH3456" s="48"/>
      <c r="BI3456" s="48"/>
      <c r="BJ3456" s="48"/>
      <c r="BK3456" s="48"/>
      <c r="BL3456" s="48"/>
    </row>
    <row r="3457" spans="1:64" x14ac:dyDescent="0.25">
      <c r="A3457" s="56" t="s">
        <v>541</v>
      </c>
      <c r="B3457" s="56" t="s">
        <v>541</v>
      </c>
      <c r="C3457" s="47">
        <v>42402</v>
      </c>
      <c r="D3457" s="47"/>
      <c r="E3457" s="47"/>
      <c r="F3457" s="48" t="s">
        <v>539</v>
      </c>
      <c r="G3457" s="48"/>
      <c r="H3457" s="48">
        <v>458.99531250000001</v>
      </c>
      <c r="I3457" s="48">
        <v>0.16555624999999999</v>
      </c>
      <c r="J3457" s="48">
        <v>0.23896249999999999</v>
      </c>
      <c r="K3457" s="48">
        <v>0.26607500000000001</v>
      </c>
      <c r="L3457" s="48">
        <v>0.19708125000000001</v>
      </c>
      <c r="M3457" s="48">
        <v>0.29443750000000002</v>
      </c>
      <c r="N3457" s="48">
        <v>0.32188125000000001</v>
      </c>
      <c r="O3457" s="48">
        <v>0.24825</v>
      </c>
      <c r="P3457" s="48"/>
      <c r="Q3457" s="48"/>
      <c r="R3457" s="48"/>
      <c r="S3457" s="48"/>
      <c r="T3457" s="48"/>
      <c r="U3457" s="48"/>
      <c r="V3457" s="48"/>
      <c r="W3457" s="48"/>
      <c r="X3457" s="48"/>
      <c r="Y3457" s="48"/>
      <c r="Z3457" s="48"/>
      <c r="AA3457" s="48"/>
      <c r="AB3457" s="48"/>
      <c r="AC3457" s="48"/>
      <c r="AD3457" s="48"/>
      <c r="AE3457" s="48"/>
      <c r="AF3457" s="48"/>
      <c r="AG3457" s="48"/>
      <c r="AH3457" s="48"/>
      <c r="AI3457" s="48"/>
      <c r="AJ3457" s="48"/>
      <c r="AK3457" s="48"/>
      <c r="AL3457" s="48"/>
      <c r="AM3457" s="48"/>
      <c r="AN3457" s="48"/>
      <c r="AO3457" s="48"/>
      <c r="AP3457" s="48"/>
      <c r="AQ3457" s="48"/>
      <c r="AR3457" s="48"/>
      <c r="AT3457" s="48"/>
      <c r="AU3457" s="48"/>
      <c r="AV3457" s="48"/>
      <c r="AZ3457" s="48"/>
      <c r="BA3457" s="48"/>
      <c r="BB3457" s="48"/>
      <c r="BC3457" s="48"/>
      <c r="BD3457" s="48"/>
      <c r="BE3457" s="48"/>
      <c r="BF3457" s="48"/>
      <c r="BG3457" s="48"/>
      <c r="BH3457" s="48"/>
      <c r="BI3457" s="48"/>
      <c r="BJ3457" s="48"/>
      <c r="BK3457" s="48"/>
      <c r="BL3457" s="48"/>
    </row>
    <row r="3458" spans="1:64" x14ac:dyDescent="0.25">
      <c r="A3458" s="56" t="s">
        <v>541</v>
      </c>
      <c r="B3458" s="56" t="s">
        <v>541</v>
      </c>
      <c r="C3458" s="47">
        <v>42403</v>
      </c>
      <c r="D3458" s="47"/>
      <c r="E3458" s="47"/>
      <c r="F3458" s="48" t="s">
        <v>539</v>
      </c>
      <c r="G3458" s="48"/>
      <c r="H3458" s="48">
        <v>458.42062499999997</v>
      </c>
      <c r="I3458" s="48">
        <v>0.16320625</v>
      </c>
      <c r="J3458" s="48">
        <v>0.23743125000000001</v>
      </c>
      <c r="K3458" s="48">
        <v>0.26582499999999998</v>
      </c>
      <c r="L3458" s="48">
        <v>0.19731874999999999</v>
      </c>
      <c r="M3458" s="48">
        <v>0.29464374999999998</v>
      </c>
      <c r="N3458" s="48">
        <v>0.3218375</v>
      </c>
      <c r="O3458" s="48">
        <v>0.24812500000000001</v>
      </c>
      <c r="P3458" s="48"/>
      <c r="Q3458" s="48"/>
      <c r="R3458" s="48"/>
      <c r="S3458" s="48"/>
      <c r="T3458" s="48"/>
      <c r="U3458" s="48"/>
      <c r="V3458" s="48"/>
      <c r="W3458" s="48"/>
      <c r="X3458" s="48"/>
      <c r="Y3458" s="48"/>
      <c r="Z3458" s="48"/>
      <c r="AA3458" s="48"/>
      <c r="AB3458" s="48"/>
      <c r="AC3458" s="48"/>
      <c r="AD3458" s="48"/>
      <c r="AE3458" s="48">
        <v>8.6999999999999993</v>
      </c>
      <c r="AF3458" s="48"/>
      <c r="AG3458" s="48"/>
      <c r="AH3458" s="48"/>
      <c r="AI3458" s="48"/>
      <c r="AJ3458" s="48"/>
      <c r="AK3458" s="48">
        <v>8.35</v>
      </c>
      <c r="AL3458" s="48">
        <v>8.6999999999999993</v>
      </c>
      <c r="AM3458" s="48"/>
      <c r="AN3458" s="48"/>
      <c r="AO3458" s="48"/>
      <c r="AP3458" s="48"/>
      <c r="AQ3458" s="48"/>
      <c r="AR3458" s="48"/>
      <c r="AT3458" s="48"/>
      <c r="AU3458" s="48"/>
      <c r="AV3458" s="48"/>
      <c r="AZ3458" s="48"/>
      <c r="BA3458" s="48"/>
      <c r="BB3458" s="48"/>
      <c r="BC3458" s="48"/>
      <c r="BD3458" s="48"/>
      <c r="BE3458" s="48"/>
      <c r="BF3458" s="48"/>
      <c r="BG3458" s="48"/>
      <c r="BH3458" s="48"/>
      <c r="BI3458" s="48"/>
      <c r="BJ3458" s="48"/>
      <c r="BK3458" s="48"/>
      <c r="BL3458" s="48">
        <v>8.6999999999999993</v>
      </c>
    </row>
    <row r="3459" spans="1:64" x14ac:dyDescent="0.25">
      <c r="A3459" s="56" t="s">
        <v>541</v>
      </c>
      <c r="B3459" s="56" t="s">
        <v>541</v>
      </c>
      <c r="C3459" s="47">
        <v>42404</v>
      </c>
      <c r="D3459" s="47"/>
      <c r="E3459" s="47"/>
      <c r="F3459" s="48" t="s">
        <v>539</v>
      </c>
      <c r="G3459" s="48"/>
      <c r="H3459" s="48">
        <v>457.55953125000002</v>
      </c>
      <c r="I3459" s="48">
        <v>0.16134062499999999</v>
      </c>
      <c r="J3459" s="48">
        <v>0.23583124999999999</v>
      </c>
      <c r="K3459" s="48">
        <v>0.26510624999999999</v>
      </c>
      <c r="L3459" s="48">
        <v>0.19717499999999999</v>
      </c>
      <c r="M3459" s="48">
        <v>0.29455625000000002</v>
      </c>
      <c r="N3459" s="48">
        <v>0.32173125000000002</v>
      </c>
      <c r="O3459" s="48">
        <v>0.24804375000000001</v>
      </c>
      <c r="P3459" s="48"/>
      <c r="Q3459" s="48"/>
      <c r="R3459" s="48"/>
      <c r="S3459" s="48"/>
      <c r="T3459" s="48"/>
      <c r="U3459" s="48"/>
      <c r="V3459" s="48"/>
      <c r="W3459" s="48"/>
      <c r="X3459" s="48"/>
      <c r="Y3459" s="48"/>
      <c r="Z3459" s="48"/>
      <c r="AA3459" s="48"/>
      <c r="AB3459" s="48"/>
      <c r="AC3459" s="48"/>
      <c r="AD3459" s="48"/>
      <c r="AE3459" s="48"/>
      <c r="AF3459" s="48"/>
      <c r="AG3459" s="48"/>
      <c r="AH3459" s="48"/>
      <c r="AI3459" s="48"/>
      <c r="AJ3459" s="48"/>
      <c r="AK3459" s="48"/>
      <c r="AL3459" s="48"/>
      <c r="AM3459" s="48"/>
      <c r="AN3459" s="48"/>
      <c r="AO3459" s="48"/>
      <c r="AP3459" s="48"/>
      <c r="AQ3459" s="48"/>
      <c r="AR3459" s="48"/>
      <c r="AT3459" s="48"/>
      <c r="AU3459" s="48"/>
      <c r="AV3459" s="48"/>
      <c r="AZ3459" s="48"/>
      <c r="BA3459" s="48"/>
      <c r="BB3459" s="48"/>
      <c r="BC3459" s="48"/>
      <c r="BD3459" s="48"/>
      <c r="BE3459" s="48"/>
      <c r="BF3459" s="48"/>
      <c r="BG3459" s="48"/>
      <c r="BH3459" s="48"/>
      <c r="BI3459" s="48"/>
      <c r="BJ3459" s="48"/>
      <c r="BK3459" s="48"/>
      <c r="BL3459" s="48"/>
    </row>
    <row r="3460" spans="1:64" x14ac:dyDescent="0.25">
      <c r="A3460" s="56" t="s">
        <v>541</v>
      </c>
      <c r="B3460" s="56" t="s">
        <v>541</v>
      </c>
      <c r="C3460" s="47">
        <v>42405</v>
      </c>
      <c r="D3460" s="47"/>
      <c r="E3460" s="47"/>
      <c r="F3460" s="48" t="s">
        <v>539</v>
      </c>
      <c r="G3460" s="48"/>
      <c r="H3460" s="48">
        <v>456.82546875000003</v>
      </c>
      <c r="I3460" s="48">
        <v>0.15826562499999999</v>
      </c>
      <c r="J3460" s="48">
        <v>0.23377500000000001</v>
      </c>
      <c r="K3460" s="48">
        <v>0.26479999999999998</v>
      </c>
      <c r="L3460" s="48">
        <v>0.19743125</v>
      </c>
      <c r="M3460" s="48">
        <v>0.29473125</v>
      </c>
      <c r="N3460" s="48">
        <v>0.32181874999999999</v>
      </c>
      <c r="O3460" s="48">
        <v>0.24795</v>
      </c>
      <c r="P3460" s="48"/>
      <c r="Q3460" s="48"/>
      <c r="R3460" s="48"/>
      <c r="S3460" s="48"/>
      <c r="T3460" s="48"/>
      <c r="U3460" s="48"/>
      <c r="V3460" s="48"/>
      <c r="W3460" s="48"/>
      <c r="X3460" s="48"/>
      <c r="Y3460" s="48"/>
      <c r="Z3460" s="48"/>
      <c r="AA3460" s="48"/>
      <c r="AB3460" s="48"/>
      <c r="AC3460" s="48"/>
      <c r="AD3460" s="48"/>
      <c r="AE3460" s="48"/>
      <c r="AF3460" s="48"/>
      <c r="AG3460" s="48"/>
      <c r="AH3460" s="48"/>
      <c r="AI3460" s="48"/>
      <c r="AJ3460" s="48"/>
      <c r="AK3460" s="48"/>
      <c r="AL3460" s="48"/>
      <c r="AM3460" s="48"/>
      <c r="AN3460" s="48"/>
      <c r="AO3460" s="48"/>
      <c r="AP3460" s="48"/>
      <c r="AQ3460" s="48"/>
      <c r="AR3460" s="48"/>
      <c r="AT3460" s="48"/>
      <c r="AU3460" s="48"/>
      <c r="AV3460" s="48"/>
      <c r="AZ3460" s="48"/>
      <c r="BA3460" s="48"/>
      <c r="BB3460" s="48"/>
      <c r="BC3460" s="48"/>
      <c r="BD3460" s="48"/>
      <c r="BE3460" s="48"/>
      <c r="BF3460" s="48"/>
      <c r="BG3460" s="48"/>
      <c r="BH3460" s="48"/>
      <c r="BI3460" s="48"/>
      <c r="BJ3460" s="48"/>
      <c r="BK3460" s="48"/>
      <c r="BL3460" s="48"/>
    </row>
    <row r="3461" spans="1:64" x14ac:dyDescent="0.25">
      <c r="A3461" s="56" t="s">
        <v>541</v>
      </c>
      <c r="B3461" s="56" t="s">
        <v>541</v>
      </c>
      <c r="C3461" s="47">
        <v>42406</v>
      </c>
      <c r="D3461" s="47"/>
      <c r="E3461" s="47"/>
      <c r="F3461" s="48" t="s">
        <v>539</v>
      </c>
      <c r="G3461" s="48"/>
      <c r="H3461" s="48">
        <v>456.04734374999998</v>
      </c>
      <c r="I3461" s="48">
        <v>0.156465625</v>
      </c>
      <c r="J3461" s="48">
        <v>0.23173750000000001</v>
      </c>
      <c r="K3461" s="48">
        <v>0.26382499999999998</v>
      </c>
      <c r="L3461" s="48">
        <v>0.19744999999999999</v>
      </c>
      <c r="M3461" s="48">
        <v>0.29498750000000001</v>
      </c>
      <c r="N3461" s="48">
        <v>0.32195000000000001</v>
      </c>
      <c r="O3461" s="48">
        <v>0.24784375</v>
      </c>
      <c r="P3461" s="48"/>
      <c r="Q3461" s="48"/>
      <c r="R3461" s="48"/>
      <c r="S3461" s="48"/>
      <c r="T3461" s="48"/>
      <c r="U3461" s="48"/>
      <c r="V3461" s="48"/>
      <c r="W3461" s="48"/>
      <c r="X3461" s="48"/>
      <c r="Y3461" s="48"/>
      <c r="Z3461" s="48"/>
      <c r="AA3461" s="48"/>
      <c r="AB3461" s="48"/>
      <c r="AC3461" s="48"/>
      <c r="AD3461" s="48"/>
      <c r="AE3461" s="48"/>
      <c r="AF3461" s="48"/>
      <c r="AG3461" s="48"/>
      <c r="AH3461" s="48"/>
      <c r="AI3461" s="48"/>
      <c r="AJ3461" s="48"/>
      <c r="AK3461" s="48"/>
      <c r="AL3461" s="48"/>
      <c r="AM3461" s="48"/>
      <c r="AN3461" s="48"/>
      <c r="AO3461" s="48"/>
      <c r="AP3461" s="48"/>
      <c r="AQ3461" s="48"/>
      <c r="AR3461" s="48"/>
      <c r="AT3461" s="48"/>
      <c r="AU3461" s="48"/>
      <c r="AV3461" s="48"/>
      <c r="AZ3461" s="48"/>
      <c r="BA3461" s="48"/>
      <c r="BB3461" s="48"/>
      <c r="BC3461" s="48"/>
      <c r="BD3461" s="48"/>
      <c r="BE3461" s="48"/>
      <c r="BF3461" s="48"/>
      <c r="BG3461" s="48"/>
      <c r="BH3461" s="48"/>
      <c r="BI3461" s="48"/>
      <c r="BJ3461" s="48"/>
      <c r="BK3461" s="48"/>
      <c r="BL3461" s="48"/>
    </row>
    <row r="3462" spans="1:64" x14ac:dyDescent="0.25">
      <c r="A3462" s="56" t="s">
        <v>541</v>
      </c>
      <c r="B3462" s="56" t="s">
        <v>541</v>
      </c>
      <c r="C3462" s="47">
        <v>42407</v>
      </c>
      <c r="D3462" s="47"/>
      <c r="E3462" s="47"/>
      <c r="F3462" s="48" t="s">
        <v>539</v>
      </c>
      <c r="G3462" s="48"/>
      <c r="H3462" s="48">
        <v>455.23031250000003</v>
      </c>
      <c r="I3462" s="48">
        <v>0.15507499999999999</v>
      </c>
      <c r="J3462" s="48">
        <v>0.22994375</v>
      </c>
      <c r="K3462" s="48">
        <v>0.26291874999999998</v>
      </c>
      <c r="L3462" s="48">
        <v>0.19723750000000001</v>
      </c>
      <c r="M3462" s="48">
        <v>0.29505625000000002</v>
      </c>
      <c r="N3462" s="48">
        <v>0.32201249999999998</v>
      </c>
      <c r="O3462" s="48">
        <v>0.2477</v>
      </c>
      <c r="P3462" s="48"/>
      <c r="Q3462" s="48"/>
      <c r="R3462" s="48"/>
      <c r="S3462" s="48"/>
      <c r="T3462" s="48"/>
      <c r="U3462" s="48"/>
      <c r="V3462" s="48"/>
      <c r="W3462" s="48"/>
      <c r="X3462" s="48"/>
      <c r="Y3462" s="48"/>
      <c r="Z3462" s="48"/>
      <c r="AA3462" s="48"/>
      <c r="AB3462" s="48"/>
      <c r="AC3462" s="48"/>
      <c r="AD3462" s="48"/>
      <c r="AE3462" s="48"/>
      <c r="AF3462" s="48"/>
      <c r="AG3462" s="48"/>
      <c r="AH3462" s="48"/>
      <c r="AI3462" s="48"/>
      <c r="AJ3462" s="48"/>
      <c r="AK3462" s="48"/>
      <c r="AL3462" s="48"/>
      <c r="AM3462" s="48"/>
      <c r="AN3462" s="48"/>
      <c r="AO3462" s="48"/>
      <c r="AP3462" s="48"/>
      <c r="AQ3462" s="48"/>
      <c r="AR3462" s="48"/>
      <c r="AT3462" s="48"/>
      <c r="AU3462" s="48"/>
      <c r="AV3462" s="48"/>
      <c r="AZ3462" s="48"/>
      <c r="BA3462" s="48"/>
      <c r="BB3462" s="48"/>
      <c r="BC3462" s="48"/>
      <c r="BD3462" s="48"/>
      <c r="BE3462" s="48"/>
      <c r="BF3462" s="48"/>
      <c r="BG3462" s="48"/>
      <c r="BH3462" s="48"/>
      <c r="BI3462" s="48"/>
      <c r="BJ3462" s="48"/>
      <c r="BK3462" s="48"/>
      <c r="BL3462" s="48"/>
    </row>
    <row r="3463" spans="1:64" x14ac:dyDescent="0.25">
      <c r="A3463" s="56" t="s">
        <v>541</v>
      </c>
      <c r="B3463" s="56" t="s">
        <v>541</v>
      </c>
      <c r="C3463" s="47">
        <v>42408</v>
      </c>
      <c r="D3463" s="47"/>
      <c r="E3463" s="47"/>
      <c r="F3463" s="48" t="s">
        <v>539</v>
      </c>
      <c r="G3463" s="48"/>
      <c r="H3463" s="48">
        <v>454.50609374999999</v>
      </c>
      <c r="I3463" s="48">
        <v>0.15413437499999999</v>
      </c>
      <c r="J3463" s="48">
        <v>0.22863125000000001</v>
      </c>
      <c r="K3463" s="48">
        <v>0.26190625000000001</v>
      </c>
      <c r="L3463" s="48">
        <v>0.19708125000000001</v>
      </c>
      <c r="M3463" s="48">
        <v>0.29503125000000002</v>
      </c>
      <c r="N3463" s="48">
        <v>0.32199375000000002</v>
      </c>
      <c r="O3463" s="48">
        <v>0.24762500000000001</v>
      </c>
      <c r="P3463" s="48"/>
      <c r="Q3463" s="48"/>
      <c r="R3463" s="48"/>
      <c r="S3463" s="48"/>
      <c r="T3463" s="48"/>
      <c r="U3463" s="48"/>
      <c r="V3463" s="48"/>
      <c r="W3463" s="48"/>
      <c r="X3463" s="48"/>
      <c r="Y3463" s="48"/>
      <c r="Z3463" s="48"/>
      <c r="AA3463" s="48"/>
      <c r="AB3463" s="48"/>
      <c r="AC3463" s="48"/>
      <c r="AD3463" s="48"/>
      <c r="AE3463" s="48"/>
      <c r="AF3463" s="48"/>
      <c r="AG3463" s="48"/>
      <c r="AH3463" s="48"/>
      <c r="AI3463" s="48"/>
      <c r="AJ3463" s="48"/>
      <c r="AK3463" s="48"/>
      <c r="AL3463" s="48"/>
      <c r="AM3463" s="48"/>
      <c r="AN3463" s="48"/>
      <c r="AO3463" s="48"/>
      <c r="AP3463" s="48"/>
      <c r="AQ3463" s="48"/>
      <c r="AR3463" s="48"/>
      <c r="AT3463" s="48"/>
      <c r="AU3463" s="48"/>
      <c r="AV3463" s="48"/>
      <c r="AZ3463" s="48"/>
      <c r="BA3463" s="48"/>
      <c r="BB3463" s="48"/>
      <c r="BC3463" s="48"/>
      <c r="BD3463" s="48"/>
      <c r="BE3463" s="48"/>
      <c r="BF3463" s="48"/>
      <c r="BG3463" s="48"/>
      <c r="BH3463" s="48"/>
      <c r="BI3463" s="48"/>
      <c r="BJ3463" s="48"/>
      <c r="BK3463" s="48"/>
      <c r="BL3463" s="48"/>
    </row>
    <row r="3464" spans="1:64" x14ac:dyDescent="0.25">
      <c r="A3464" s="56" t="s">
        <v>541</v>
      </c>
      <c r="B3464" s="56" t="s">
        <v>541</v>
      </c>
      <c r="C3464" s="47">
        <v>42409</v>
      </c>
      <c r="D3464" s="47"/>
      <c r="E3464" s="47"/>
      <c r="F3464" s="48" t="s">
        <v>539</v>
      </c>
      <c r="G3464" s="48"/>
      <c r="H3464" s="48">
        <v>453.69468749999999</v>
      </c>
      <c r="I3464" s="48">
        <v>0.15236250000000001</v>
      </c>
      <c r="J3464" s="48">
        <v>0.22709375000000001</v>
      </c>
      <c r="K3464" s="48">
        <v>0.26111250000000003</v>
      </c>
      <c r="L3464" s="48">
        <v>0.19689999999999999</v>
      </c>
      <c r="M3464" s="48">
        <v>0.29504374999999999</v>
      </c>
      <c r="N3464" s="48">
        <v>0.32198749999999998</v>
      </c>
      <c r="O3464" s="48">
        <v>0.24754375000000001</v>
      </c>
      <c r="P3464" s="48"/>
      <c r="Q3464" s="48"/>
      <c r="R3464" s="48"/>
      <c r="S3464" s="48"/>
      <c r="T3464" s="48"/>
      <c r="U3464" s="48"/>
      <c r="V3464" s="48"/>
      <c r="W3464" s="48"/>
      <c r="X3464" s="48"/>
      <c r="Y3464" s="48"/>
      <c r="Z3464" s="48"/>
      <c r="AA3464" s="48"/>
      <c r="AB3464" s="48"/>
      <c r="AC3464" s="48"/>
      <c r="AD3464" s="48"/>
      <c r="AE3464" s="48"/>
      <c r="AF3464" s="48">
        <v>0.44366779551830798</v>
      </c>
      <c r="AG3464" s="48">
        <v>3.2715471493997797E-2</v>
      </c>
      <c r="AH3464" s="48"/>
      <c r="AI3464" s="48"/>
      <c r="AJ3464" s="48"/>
      <c r="AK3464" s="48"/>
      <c r="AL3464" s="48"/>
      <c r="AM3464" s="48"/>
      <c r="AN3464" s="48"/>
      <c r="AO3464" s="48"/>
      <c r="AP3464" s="48"/>
      <c r="AQ3464" s="48"/>
      <c r="AR3464" s="48"/>
      <c r="AT3464" s="48"/>
      <c r="AU3464" s="48"/>
      <c r="AV3464" s="48"/>
      <c r="AZ3464" s="48"/>
      <c r="BA3464" s="48"/>
      <c r="BB3464" s="48"/>
      <c r="BC3464" s="48"/>
      <c r="BD3464" s="48"/>
      <c r="BE3464" s="48"/>
      <c r="BF3464" s="48"/>
      <c r="BG3464" s="48"/>
      <c r="BH3464" s="48"/>
      <c r="BI3464" s="48"/>
      <c r="BJ3464" s="48"/>
      <c r="BK3464" s="48"/>
      <c r="BL3464" s="48"/>
    </row>
    <row r="3465" spans="1:64" x14ac:dyDescent="0.25">
      <c r="A3465" s="56" t="s">
        <v>541</v>
      </c>
      <c r="B3465" s="56" t="s">
        <v>541</v>
      </c>
      <c r="C3465" s="47">
        <v>42410</v>
      </c>
      <c r="D3465" s="47"/>
      <c r="E3465" s="47"/>
      <c r="F3465" s="48" t="s">
        <v>539</v>
      </c>
      <c r="G3465" s="48"/>
      <c r="H3465" s="48">
        <v>452.78203124999999</v>
      </c>
      <c r="I3465" s="48">
        <v>0.15095312499999999</v>
      </c>
      <c r="J3465" s="48">
        <v>0.22560625000000001</v>
      </c>
      <c r="K3465" s="48">
        <v>0.26006249999999997</v>
      </c>
      <c r="L3465" s="48">
        <v>0.19664375000000001</v>
      </c>
      <c r="M3465" s="48">
        <v>0.29494999999999999</v>
      </c>
      <c r="N3465" s="48">
        <v>0.32191249999999999</v>
      </c>
      <c r="O3465" s="48">
        <v>0.24742500000000001</v>
      </c>
      <c r="P3465" s="48"/>
      <c r="Q3465" s="48"/>
      <c r="R3465" s="48"/>
      <c r="S3465" s="48"/>
      <c r="T3465" s="48"/>
      <c r="U3465" s="48"/>
      <c r="V3465" s="48"/>
      <c r="W3465" s="48"/>
      <c r="X3465" s="48"/>
      <c r="Y3465" s="48"/>
      <c r="Z3465" s="48"/>
      <c r="AA3465" s="48"/>
      <c r="AB3465" s="48"/>
      <c r="AC3465" s="48"/>
      <c r="AD3465" s="48"/>
      <c r="AE3465" s="48"/>
      <c r="AF3465" s="48"/>
      <c r="AG3465" s="48"/>
      <c r="AH3465" s="48"/>
      <c r="AI3465" s="48"/>
      <c r="AJ3465" s="48"/>
      <c r="AK3465" s="48"/>
      <c r="AL3465" s="48"/>
      <c r="AM3465" s="48"/>
      <c r="AN3465" s="48"/>
      <c r="AO3465" s="48"/>
      <c r="AP3465" s="48"/>
      <c r="AQ3465" s="48"/>
      <c r="AR3465" s="48"/>
      <c r="AT3465" s="48"/>
      <c r="AU3465" s="48"/>
      <c r="AV3465" s="48"/>
      <c r="AZ3465" s="48"/>
      <c r="BA3465" s="48"/>
      <c r="BB3465" s="48"/>
      <c r="BC3465" s="48"/>
      <c r="BD3465" s="48"/>
      <c r="BE3465" s="48"/>
      <c r="BF3465" s="48"/>
      <c r="BG3465" s="48"/>
      <c r="BH3465" s="48"/>
      <c r="BI3465" s="48"/>
      <c r="BJ3465" s="48"/>
      <c r="BK3465" s="48"/>
      <c r="BL3465" s="48"/>
    </row>
    <row r="3466" spans="1:64" x14ac:dyDescent="0.25">
      <c r="A3466" s="56" t="s">
        <v>541</v>
      </c>
      <c r="B3466" s="56" t="s">
        <v>541</v>
      </c>
      <c r="C3466" s="47">
        <v>42411</v>
      </c>
      <c r="D3466" s="47"/>
      <c r="E3466" s="47"/>
      <c r="F3466" s="48" t="s">
        <v>539</v>
      </c>
      <c r="G3466" s="48"/>
      <c r="H3466" s="48">
        <v>452.16234374999999</v>
      </c>
      <c r="I3466" s="48">
        <v>0.149928125</v>
      </c>
      <c r="J3466" s="48">
        <v>0.22434999999999999</v>
      </c>
      <c r="K3466" s="48">
        <v>0.25937500000000002</v>
      </c>
      <c r="L3466" s="48">
        <v>0.19646250000000001</v>
      </c>
      <c r="M3466" s="48">
        <v>0.29500625000000003</v>
      </c>
      <c r="N3466" s="48">
        <v>0.32192500000000002</v>
      </c>
      <c r="O3466" s="48">
        <v>0.24729999999999999</v>
      </c>
      <c r="P3466" s="48"/>
      <c r="Q3466" s="48"/>
      <c r="R3466" s="48"/>
      <c r="S3466" s="48"/>
      <c r="T3466" s="48"/>
      <c r="U3466" s="48"/>
      <c r="V3466" s="48"/>
      <c r="W3466" s="48"/>
      <c r="X3466" s="48"/>
      <c r="Y3466" s="48"/>
      <c r="Z3466" s="48"/>
      <c r="AA3466" s="48"/>
      <c r="AB3466" s="48"/>
      <c r="AC3466" s="48"/>
      <c r="AD3466" s="48"/>
      <c r="AE3466" s="48"/>
      <c r="AF3466" s="48"/>
      <c r="AG3466" s="48"/>
      <c r="AH3466" s="48"/>
      <c r="AI3466" s="48"/>
      <c r="AJ3466" s="48"/>
      <c r="AK3466" s="48"/>
      <c r="AL3466" s="48"/>
      <c r="AM3466" s="48"/>
      <c r="AN3466" s="48"/>
      <c r="AO3466" s="48"/>
      <c r="AP3466" s="48"/>
      <c r="AQ3466" s="48"/>
      <c r="AR3466" s="48"/>
      <c r="AT3466" s="48"/>
      <c r="AU3466" s="48"/>
      <c r="AV3466" s="48"/>
      <c r="AZ3466" s="48"/>
      <c r="BA3466" s="48"/>
      <c r="BB3466" s="48"/>
      <c r="BC3466" s="48"/>
      <c r="BD3466" s="48"/>
      <c r="BE3466" s="48"/>
      <c r="BF3466" s="48"/>
      <c r="BG3466" s="48"/>
      <c r="BH3466" s="48"/>
      <c r="BI3466" s="48"/>
      <c r="BJ3466" s="48"/>
      <c r="BK3466" s="48"/>
      <c r="BL3466" s="48"/>
    </row>
    <row r="3467" spans="1:64" x14ac:dyDescent="0.25">
      <c r="A3467" s="56" t="s">
        <v>541</v>
      </c>
      <c r="B3467" s="56" t="s">
        <v>541</v>
      </c>
      <c r="C3467" s="47">
        <v>42412</v>
      </c>
      <c r="D3467" s="47"/>
      <c r="E3467" s="47"/>
      <c r="F3467" s="48" t="s">
        <v>539</v>
      </c>
      <c r="G3467" s="48"/>
      <c r="H3467" s="48">
        <v>451.53984374999999</v>
      </c>
      <c r="I3467" s="48">
        <v>0.14831562500000001</v>
      </c>
      <c r="J3467" s="48">
        <v>0.2233</v>
      </c>
      <c r="K3467" s="48">
        <v>0.25894374999999997</v>
      </c>
      <c r="L3467" s="48">
        <v>0.19623750000000001</v>
      </c>
      <c r="M3467" s="48">
        <v>0.29502499999999998</v>
      </c>
      <c r="N3467" s="48">
        <v>0.32190000000000002</v>
      </c>
      <c r="O3467" s="48">
        <v>0.24721874999999999</v>
      </c>
      <c r="P3467" s="48"/>
      <c r="Q3467" s="48"/>
      <c r="R3467" s="48"/>
      <c r="S3467" s="48"/>
      <c r="T3467" s="48"/>
      <c r="U3467" s="48"/>
      <c r="V3467" s="48"/>
      <c r="W3467" s="48"/>
      <c r="X3467" s="48"/>
      <c r="Y3467" s="48"/>
      <c r="Z3467" s="48"/>
      <c r="AA3467" s="48"/>
      <c r="AB3467" s="48"/>
      <c r="AC3467" s="48"/>
      <c r="AD3467" s="48"/>
      <c r="AE3467" s="48">
        <v>8.6999999999999993</v>
      </c>
      <c r="AF3467" s="48"/>
      <c r="AG3467" s="48"/>
      <c r="AH3467" s="48"/>
      <c r="AI3467" s="48"/>
      <c r="AJ3467" s="48"/>
      <c r="AK3467" s="48">
        <v>8.4499999999999993</v>
      </c>
      <c r="AL3467" s="48">
        <v>8.6999999999999993</v>
      </c>
      <c r="AM3467" s="48"/>
      <c r="AN3467" s="48"/>
      <c r="AO3467" s="48"/>
      <c r="AP3467" s="48"/>
      <c r="AQ3467" s="48"/>
      <c r="AR3467" s="48"/>
      <c r="AT3467" s="48"/>
      <c r="AU3467" s="48"/>
      <c r="AV3467" s="48"/>
      <c r="AZ3467" s="48"/>
      <c r="BA3467" s="48"/>
      <c r="BB3467" s="48"/>
      <c r="BC3467" s="48"/>
      <c r="BD3467" s="48"/>
      <c r="BE3467" s="48"/>
      <c r="BF3467" s="48"/>
      <c r="BG3467" s="48"/>
      <c r="BH3467" s="48"/>
      <c r="BI3467" s="48"/>
      <c r="BJ3467" s="48"/>
      <c r="BK3467" s="48"/>
      <c r="BL3467" s="48">
        <v>8.6999999999999993</v>
      </c>
    </row>
    <row r="3468" spans="1:64" x14ac:dyDescent="0.25">
      <c r="A3468" s="56" t="s">
        <v>541</v>
      </c>
      <c r="B3468" s="56" t="s">
        <v>541</v>
      </c>
      <c r="C3468" s="47">
        <v>42413</v>
      </c>
      <c r="D3468" s="47"/>
      <c r="E3468" s="47"/>
      <c r="F3468" s="48" t="s">
        <v>539</v>
      </c>
      <c r="G3468" s="48"/>
      <c r="H3468" s="48">
        <v>450.89437500000003</v>
      </c>
      <c r="I3468" s="48">
        <v>0.14624999999999999</v>
      </c>
      <c r="J3468" s="48">
        <v>0.22175</v>
      </c>
      <c r="K3468" s="48">
        <v>0.25854375000000002</v>
      </c>
      <c r="L3468" s="48">
        <v>0.19635</v>
      </c>
      <c r="M3468" s="48">
        <v>0.29497499999999999</v>
      </c>
      <c r="N3468" s="48">
        <v>0.32190000000000002</v>
      </c>
      <c r="O3468" s="48">
        <v>0.2472125</v>
      </c>
      <c r="P3468" s="48"/>
      <c r="Q3468" s="48"/>
      <c r="R3468" s="48"/>
      <c r="S3468" s="48"/>
      <c r="T3468" s="48">
        <v>7.8088331999999996</v>
      </c>
      <c r="U3468" s="48">
        <v>610.90724999999998</v>
      </c>
      <c r="V3468" s="48">
        <v>468.70024999999998</v>
      </c>
      <c r="W3468" s="48"/>
      <c r="X3468" s="48"/>
      <c r="Y3468" s="48">
        <v>1.7867441649483999E-2</v>
      </c>
      <c r="Z3468" s="48">
        <v>4.7550000000000002E-2</v>
      </c>
      <c r="AA3468" s="48">
        <v>6.696212375</v>
      </c>
      <c r="AB3468" s="48">
        <v>7410.2885909312099</v>
      </c>
      <c r="AC3468" s="48"/>
      <c r="AD3468" s="48">
        <v>374.77175</v>
      </c>
      <c r="AE3468" s="48"/>
      <c r="AF3468" s="48"/>
      <c r="AG3468" s="48"/>
      <c r="AH3468" s="48"/>
      <c r="AI3468" s="48"/>
      <c r="AJ3468" s="48">
        <v>27.835750000000001</v>
      </c>
      <c r="AK3468" s="48"/>
      <c r="AL3468" s="48"/>
      <c r="AM3468" s="48"/>
      <c r="AN3468" s="48"/>
      <c r="AO3468" s="48"/>
      <c r="AP3468" s="48"/>
      <c r="AQ3468" s="48"/>
      <c r="AR3468" s="48"/>
      <c r="AT3468" s="48" t="s">
        <v>50</v>
      </c>
      <c r="AU3468" s="48"/>
      <c r="AV3468" s="48"/>
      <c r="AZ3468" s="48"/>
      <c r="BA3468" s="48"/>
      <c r="BB3468" s="48"/>
      <c r="BC3468" s="48"/>
      <c r="BD3468" s="48"/>
      <c r="BE3468" s="48">
        <v>93.9285</v>
      </c>
      <c r="BF3468" s="48"/>
      <c r="BG3468" s="48"/>
      <c r="BH3468" s="48"/>
      <c r="BI3468" s="48"/>
      <c r="BJ3468" s="48">
        <v>114.37125</v>
      </c>
      <c r="BK3468" s="48">
        <v>277.08989384933602</v>
      </c>
      <c r="BL3468" s="48"/>
    </row>
    <row r="3469" spans="1:64" x14ac:dyDescent="0.25">
      <c r="A3469" s="56" t="s">
        <v>541</v>
      </c>
      <c r="B3469" s="56" t="s">
        <v>541</v>
      </c>
      <c r="C3469" s="47">
        <v>42414</v>
      </c>
      <c r="D3469" s="47"/>
      <c r="E3469" s="47"/>
      <c r="F3469" s="48" t="s">
        <v>539</v>
      </c>
      <c r="G3469" s="48"/>
      <c r="H3469" s="48">
        <v>450.10359375000002</v>
      </c>
      <c r="I3469" s="48">
        <v>0.14525312500000001</v>
      </c>
      <c r="J3469" s="48">
        <v>0.22043750000000001</v>
      </c>
      <c r="K3469" s="48">
        <v>0.25748124999999999</v>
      </c>
      <c r="L3469" s="48">
        <v>0.19610625000000001</v>
      </c>
      <c r="M3469" s="48">
        <v>0.29509374999999999</v>
      </c>
      <c r="N3469" s="48">
        <v>0.32187500000000002</v>
      </c>
      <c r="O3469" s="48">
        <v>0.24694374999999999</v>
      </c>
      <c r="P3469" s="48"/>
      <c r="Q3469" s="48"/>
      <c r="R3469" s="48"/>
      <c r="S3469" s="48"/>
      <c r="T3469" s="48"/>
      <c r="U3469" s="48"/>
      <c r="V3469" s="48"/>
      <c r="W3469" s="48"/>
      <c r="X3469" s="48"/>
      <c r="Y3469" s="48"/>
      <c r="Z3469" s="48"/>
      <c r="AA3469" s="48"/>
      <c r="AB3469" s="48"/>
      <c r="AC3469" s="48"/>
      <c r="AD3469" s="48"/>
      <c r="AE3469" s="48"/>
      <c r="AF3469" s="48"/>
      <c r="AG3469" s="48"/>
      <c r="AH3469" s="48"/>
      <c r="AI3469" s="48"/>
      <c r="AJ3469" s="48"/>
      <c r="AK3469" s="48"/>
      <c r="AL3469" s="48"/>
      <c r="AM3469" s="48"/>
      <c r="AN3469" s="48"/>
      <c r="AO3469" s="48"/>
      <c r="AP3469" s="48"/>
      <c r="AQ3469" s="48"/>
      <c r="AR3469" s="48"/>
      <c r="AT3469" s="48"/>
      <c r="AU3469" s="48"/>
      <c r="AV3469" s="48"/>
      <c r="AZ3469" s="48"/>
      <c r="BA3469" s="48"/>
      <c r="BB3469" s="48"/>
      <c r="BC3469" s="48"/>
      <c r="BD3469" s="48"/>
      <c r="BE3469" s="48"/>
      <c r="BF3469" s="48"/>
      <c r="BG3469" s="48"/>
      <c r="BH3469" s="48"/>
      <c r="BI3469" s="48"/>
      <c r="BJ3469" s="48"/>
      <c r="BK3469" s="48"/>
      <c r="BL3469" s="48"/>
    </row>
    <row r="3470" spans="1:64" x14ac:dyDescent="0.25">
      <c r="A3470" s="56" t="s">
        <v>541</v>
      </c>
      <c r="B3470" s="56" t="s">
        <v>541</v>
      </c>
      <c r="C3470" s="47">
        <v>42415</v>
      </c>
      <c r="D3470" s="47"/>
      <c r="E3470" s="47"/>
      <c r="F3470" s="48" t="s">
        <v>539</v>
      </c>
      <c r="G3470" s="48"/>
      <c r="H3470" s="48">
        <v>449.26828124999997</v>
      </c>
      <c r="I3470" s="48">
        <v>0.14327812500000001</v>
      </c>
      <c r="J3470" s="48">
        <v>0.21918124999999999</v>
      </c>
      <c r="K3470" s="48">
        <v>0.25673125000000002</v>
      </c>
      <c r="L3470" s="48">
        <v>0.19589375000000001</v>
      </c>
      <c r="M3470" s="48">
        <v>0.29499999999999998</v>
      </c>
      <c r="N3470" s="48">
        <v>0.3218375</v>
      </c>
      <c r="O3470" s="48">
        <v>0.24686875</v>
      </c>
      <c r="P3470" s="48"/>
      <c r="Q3470" s="48"/>
      <c r="R3470" s="48"/>
      <c r="S3470" s="48"/>
      <c r="T3470" s="48"/>
      <c r="U3470" s="48"/>
      <c r="V3470" s="48"/>
      <c r="W3470" s="48"/>
      <c r="X3470" s="48"/>
      <c r="Y3470" s="48"/>
      <c r="Z3470" s="48"/>
      <c r="AA3470" s="48"/>
      <c r="AB3470" s="48"/>
      <c r="AC3470" s="48"/>
      <c r="AD3470" s="48"/>
      <c r="AE3470" s="48"/>
      <c r="AF3470" s="48"/>
      <c r="AG3470" s="48"/>
      <c r="AH3470" s="48"/>
      <c r="AI3470" s="48"/>
      <c r="AJ3470" s="48"/>
      <c r="AK3470" s="48"/>
      <c r="AL3470" s="48"/>
      <c r="AM3470" s="48"/>
      <c r="AN3470" s="48"/>
      <c r="AO3470" s="48"/>
      <c r="AP3470" s="48"/>
      <c r="AQ3470" s="48"/>
      <c r="AR3470" s="48"/>
      <c r="AT3470" s="48"/>
      <c r="AU3470" s="48"/>
      <c r="AV3470" s="48"/>
      <c r="AZ3470" s="48"/>
      <c r="BA3470" s="48"/>
      <c r="BB3470" s="48"/>
      <c r="BC3470" s="48"/>
      <c r="BD3470" s="48"/>
      <c r="BE3470" s="48"/>
      <c r="BF3470" s="48"/>
      <c r="BG3470" s="48"/>
      <c r="BH3470" s="48"/>
      <c r="BI3470" s="48"/>
      <c r="BJ3470" s="48"/>
      <c r="BK3470" s="48"/>
      <c r="BL3470" s="48"/>
    </row>
    <row r="3471" spans="1:64" x14ac:dyDescent="0.25">
      <c r="A3471" s="56" t="s">
        <v>541</v>
      </c>
      <c r="B3471" s="56" t="s">
        <v>541</v>
      </c>
      <c r="C3471" s="47">
        <v>42416</v>
      </c>
      <c r="D3471" s="47"/>
      <c r="E3471" s="47"/>
      <c r="F3471" s="48" t="s">
        <v>539</v>
      </c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  <c r="Y3471" s="48"/>
      <c r="Z3471" s="48"/>
      <c r="AA3471" s="48"/>
      <c r="AB3471" s="48"/>
      <c r="AC3471" s="48"/>
      <c r="AD3471" s="48"/>
      <c r="AE3471" s="48">
        <v>8.6999999999999993</v>
      </c>
      <c r="AF3471" s="48"/>
      <c r="AG3471" s="48"/>
      <c r="AH3471" s="48"/>
      <c r="AI3471" s="48"/>
      <c r="AJ3471" s="48"/>
      <c r="AK3471" s="48">
        <v>8.6999999999999993</v>
      </c>
      <c r="AL3471" s="48">
        <v>8.6999999999999993</v>
      </c>
      <c r="AM3471" s="48"/>
      <c r="AN3471" s="48"/>
      <c r="AO3471" s="48"/>
      <c r="AP3471" s="48"/>
      <c r="AQ3471" s="48"/>
      <c r="AR3471" s="48"/>
      <c r="AT3471" s="48"/>
      <c r="AU3471" s="48"/>
      <c r="AV3471" s="48"/>
      <c r="AZ3471" s="48"/>
      <c r="BA3471" s="48"/>
      <c r="BB3471" s="48"/>
      <c r="BC3471" s="48"/>
      <c r="BD3471" s="48"/>
      <c r="BE3471" s="48"/>
      <c r="BF3471" s="48"/>
      <c r="BG3471" s="48"/>
      <c r="BH3471" s="48"/>
      <c r="BI3471" s="48"/>
      <c r="BJ3471" s="48"/>
      <c r="BK3471" s="48"/>
      <c r="BL3471" s="48">
        <v>8.6999999999999993</v>
      </c>
    </row>
    <row r="3472" spans="1:64" x14ac:dyDescent="0.25">
      <c r="A3472" s="56" t="s">
        <v>543</v>
      </c>
      <c r="B3472" s="56" t="s">
        <v>543</v>
      </c>
      <c r="C3472" s="47">
        <v>42284</v>
      </c>
      <c r="D3472" s="47"/>
      <c r="E3472" s="47"/>
      <c r="F3472" s="48" t="s">
        <v>539</v>
      </c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  <c r="Y3472" s="48"/>
      <c r="Z3472" s="48"/>
      <c r="AA3472" s="48"/>
      <c r="AB3472" s="48"/>
      <c r="AC3472" s="48"/>
      <c r="AD3472" s="48"/>
      <c r="AE3472" s="48">
        <v>2</v>
      </c>
      <c r="AF3472" s="48"/>
      <c r="AG3472" s="48"/>
      <c r="AH3472" s="48"/>
      <c r="AI3472" s="48"/>
      <c r="AJ3472" s="48"/>
      <c r="AK3472" s="48">
        <v>0</v>
      </c>
      <c r="AL3472" s="48">
        <v>1</v>
      </c>
      <c r="AM3472" s="48"/>
      <c r="AN3472" s="48"/>
      <c r="AO3472" s="48"/>
      <c r="AP3472" s="48"/>
      <c r="AQ3472" s="48"/>
      <c r="AR3472" s="48"/>
      <c r="AT3472" s="48"/>
      <c r="AU3472" s="48"/>
      <c r="AV3472" s="48"/>
      <c r="AZ3472" s="48"/>
      <c r="BA3472" s="48"/>
      <c r="BB3472" s="48"/>
      <c r="BC3472" s="48"/>
      <c r="BD3472" s="48"/>
      <c r="BE3472" s="48"/>
      <c r="BF3472" s="48"/>
      <c r="BG3472" s="48"/>
      <c r="BH3472" s="48"/>
      <c r="BI3472" s="48"/>
      <c r="BJ3472" s="48"/>
      <c r="BK3472" s="48"/>
      <c r="BL3472" s="48">
        <v>2</v>
      </c>
    </row>
    <row r="3473" spans="1:64" x14ac:dyDescent="0.25">
      <c r="A3473" s="56" t="s">
        <v>543</v>
      </c>
      <c r="B3473" s="56" t="s">
        <v>543</v>
      </c>
      <c r="C3473" s="47">
        <v>42286</v>
      </c>
      <c r="D3473" s="47"/>
      <c r="E3473" s="47"/>
      <c r="F3473" s="48" t="s">
        <v>539</v>
      </c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  <c r="Y3473" s="48"/>
      <c r="Z3473" s="48"/>
      <c r="AA3473" s="48"/>
      <c r="AB3473" s="48"/>
      <c r="AC3473" s="48"/>
      <c r="AD3473" s="48"/>
      <c r="AE3473" s="48"/>
      <c r="AF3473" s="48"/>
      <c r="AG3473" s="48">
        <v>0</v>
      </c>
      <c r="AH3473" s="48"/>
      <c r="AI3473" s="48"/>
      <c r="AJ3473" s="48"/>
      <c r="AK3473" s="48"/>
      <c r="AL3473" s="48"/>
      <c r="AM3473" s="48"/>
      <c r="AN3473" s="48"/>
      <c r="AO3473" s="48"/>
      <c r="AP3473" s="48"/>
      <c r="AQ3473" s="48"/>
      <c r="AR3473" s="48"/>
      <c r="AT3473" s="48"/>
      <c r="AU3473" s="48"/>
      <c r="AV3473" s="48"/>
      <c r="AZ3473" s="48"/>
      <c r="BA3473" s="48"/>
      <c r="BB3473" s="48"/>
      <c r="BC3473" s="48"/>
      <c r="BD3473" s="48"/>
      <c r="BE3473" s="48"/>
      <c r="BF3473" s="48"/>
      <c r="BG3473" s="48"/>
      <c r="BH3473" s="48"/>
      <c r="BI3473" s="48"/>
      <c r="BJ3473" s="48"/>
      <c r="BK3473" s="48"/>
      <c r="BL3473" s="48"/>
    </row>
    <row r="3474" spans="1:64" x14ac:dyDescent="0.25">
      <c r="A3474" s="56" t="s">
        <v>543</v>
      </c>
      <c r="B3474" s="56" t="s">
        <v>543</v>
      </c>
      <c r="C3474" s="47">
        <v>42289</v>
      </c>
      <c r="D3474" s="47"/>
      <c r="E3474" s="47"/>
      <c r="F3474" s="48" t="s">
        <v>539</v>
      </c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  <c r="Y3474" s="48"/>
      <c r="Z3474" s="48"/>
      <c r="AA3474" s="48"/>
      <c r="AB3474" s="48"/>
      <c r="AC3474" s="48"/>
      <c r="AD3474" s="48"/>
      <c r="AE3474" s="48">
        <v>3.3</v>
      </c>
      <c r="AF3474" s="48"/>
      <c r="AG3474" s="48">
        <v>6.8206990851704501E-3</v>
      </c>
      <c r="AH3474" s="48"/>
      <c r="AI3474" s="48"/>
      <c r="AJ3474" s="48"/>
      <c r="AK3474" s="48">
        <v>0</v>
      </c>
      <c r="AL3474" s="48">
        <v>2</v>
      </c>
      <c r="AM3474" s="48"/>
      <c r="AN3474" s="48"/>
      <c r="AO3474" s="48"/>
      <c r="AP3474" s="48"/>
      <c r="AQ3474" s="48"/>
      <c r="AR3474" s="48"/>
      <c r="AT3474" s="48"/>
      <c r="AU3474" s="48"/>
      <c r="AV3474" s="48"/>
      <c r="AZ3474" s="48"/>
      <c r="BA3474" s="48"/>
      <c r="BB3474" s="48"/>
      <c r="BC3474" s="48"/>
      <c r="BD3474" s="48"/>
      <c r="BE3474" s="48"/>
      <c r="BF3474" s="48"/>
      <c r="BG3474" s="48"/>
      <c r="BH3474" s="48"/>
      <c r="BI3474" s="48"/>
      <c r="BJ3474" s="48"/>
      <c r="BK3474" s="48"/>
      <c r="BL3474" s="48">
        <v>3.3</v>
      </c>
    </row>
    <row r="3475" spans="1:64" x14ac:dyDescent="0.25">
      <c r="A3475" s="56" t="s">
        <v>543</v>
      </c>
      <c r="B3475" s="56" t="s">
        <v>543</v>
      </c>
      <c r="C3475" s="47">
        <v>42291</v>
      </c>
      <c r="D3475" s="47"/>
      <c r="E3475" s="47"/>
      <c r="F3475" s="48" t="s">
        <v>539</v>
      </c>
      <c r="G3475" s="48"/>
      <c r="H3475" s="48">
        <v>462.65156250000001</v>
      </c>
      <c r="I3475" s="48">
        <v>0.17406874999999999</v>
      </c>
      <c r="J3475" s="48">
        <v>0.24641250000000001</v>
      </c>
      <c r="K3475" s="48">
        <v>0.25964375000000001</v>
      </c>
      <c r="L3475" s="48">
        <v>0.22544375</v>
      </c>
      <c r="M3475" s="48">
        <v>0.28404374999999998</v>
      </c>
      <c r="N3475" s="48">
        <v>0.29286875000000001</v>
      </c>
      <c r="O3475" s="48">
        <v>0.26993125000000001</v>
      </c>
      <c r="P3475" s="48"/>
      <c r="Q3475" s="48"/>
      <c r="R3475" s="48"/>
      <c r="S3475" s="48"/>
      <c r="T3475" s="48"/>
      <c r="U3475" s="48"/>
      <c r="V3475" s="48"/>
      <c r="W3475" s="48"/>
      <c r="X3475" s="48"/>
      <c r="Y3475" s="48"/>
      <c r="Z3475" s="48"/>
      <c r="AA3475" s="48"/>
      <c r="AB3475" s="48"/>
      <c r="AC3475" s="48"/>
      <c r="AD3475" s="48"/>
      <c r="AE3475" s="48"/>
      <c r="AF3475" s="48"/>
      <c r="AG3475" s="48"/>
      <c r="AH3475" s="48"/>
      <c r="AI3475" s="48"/>
      <c r="AJ3475" s="48"/>
      <c r="AK3475" s="48"/>
      <c r="AL3475" s="48"/>
      <c r="AM3475" s="48"/>
      <c r="AN3475" s="48"/>
      <c r="AO3475" s="48"/>
      <c r="AP3475" s="48"/>
      <c r="AQ3475" s="48"/>
      <c r="AR3475" s="48"/>
      <c r="AT3475" s="48"/>
      <c r="AU3475" s="48"/>
      <c r="AV3475" s="48"/>
      <c r="AZ3475" s="48"/>
      <c r="BA3475" s="48"/>
      <c r="BB3475" s="48"/>
      <c r="BC3475" s="48"/>
      <c r="BD3475" s="48"/>
      <c r="BE3475" s="48"/>
      <c r="BF3475" s="48"/>
      <c r="BG3475" s="48"/>
      <c r="BH3475" s="48"/>
      <c r="BI3475" s="48"/>
      <c r="BJ3475" s="48"/>
      <c r="BK3475" s="48"/>
      <c r="BL3475" s="48"/>
    </row>
    <row r="3476" spans="1:64" x14ac:dyDescent="0.25">
      <c r="A3476" s="56" t="s">
        <v>543</v>
      </c>
      <c r="B3476" s="56" t="s">
        <v>543</v>
      </c>
      <c r="C3476" s="47">
        <v>42292</v>
      </c>
      <c r="D3476" s="47"/>
      <c r="E3476" s="47"/>
      <c r="F3476" s="48" t="s">
        <v>539</v>
      </c>
      <c r="G3476" s="48"/>
      <c r="H3476" s="48">
        <v>461.76749999999998</v>
      </c>
      <c r="I3476" s="48">
        <v>0.16993749999999999</v>
      </c>
      <c r="J3476" s="48">
        <v>0.24453749999999999</v>
      </c>
      <c r="K3476" s="48">
        <v>0.25920625000000003</v>
      </c>
      <c r="L3476" s="48">
        <v>0.22555</v>
      </c>
      <c r="M3476" s="48">
        <v>0.28420000000000001</v>
      </c>
      <c r="N3476" s="48">
        <v>0.29299999999999998</v>
      </c>
      <c r="O3476" s="48">
        <v>0.27003125</v>
      </c>
      <c r="P3476" s="48"/>
      <c r="Q3476" s="48"/>
      <c r="R3476" s="48"/>
      <c r="S3476" s="48"/>
      <c r="T3476" s="48"/>
      <c r="U3476" s="48"/>
      <c r="V3476" s="48"/>
      <c r="W3476" s="48"/>
      <c r="X3476" s="48"/>
      <c r="Y3476" s="48"/>
      <c r="Z3476" s="48"/>
      <c r="AA3476" s="48"/>
      <c r="AB3476" s="48"/>
      <c r="AC3476" s="48"/>
      <c r="AD3476" s="48"/>
      <c r="AE3476" s="48"/>
      <c r="AF3476" s="48">
        <v>0.16014418643786499</v>
      </c>
      <c r="AG3476" s="48">
        <v>4.7387070469570802E-2</v>
      </c>
      <c r="AH3476" s="48"/>
      <c r="AI3476" s="48"/>
      <c r="AJ3476" s="48"/>
      <c r="AK3476" s="48"/>
      <c r="AL3476" s="48"/>
      <c r="AM3476" s="48"/>
      <c r="AN3476" s="48"/>
      <c r="AO3476" s="48"/>
      <c r="AP3476" s="48"/>
      <c r="AQ3476" s="48"/>
      <c r="AR3476" s="48"/>
      <c r="AT3476" s="48"/>
      <c r="AU3476" s="48"/>
      <c r="AV3476" s="48"/>
      <c r="AZ3476" s="48"/>
      <c r="BA3476" s="48"/>
      <c r="BB3476" s="48"/>
      <c r="BC3476" s="48"/>
      <c r="BD3476" s="48"/>
      <c r="BE3476" s="48"/>
      <c r="BF3476" s="48"/>
      <c r="BG3476" s="48"/>
      <c r="BH3476" s="48"/>
      <c r="BI3476" s="48"/>
      <c r="BJ3476" s="48"/>
      <c r="BK3476" s="48"/>
      <c r="BL3476" s="48"/>
    </row>
    <row r="3477" spans="1:64" x14ac:dyDescent="0.25">
      <c r="A3477" s="56" t="s">
        <v>543</v>
      </c>
      <c r="B3477" s="56" t="s">
        <v>543</v>
      </c>
      <c r="C3477" s="47">
        <v>42293</v>
      </c>
      <c r="D3477" s="47"/>
      <c r="E3477" s="47"/>
      <c r="F3477" s="48" t="s">
        <v>539</v>
      </c>
      <c r="G3477" s="48"/>
      <c r="H3477" s="48">
        <v>461.22234374999999</v>
      </c>
      <c r="I3477" s="48">
        <v>0.167265625</v>
      </c>
      <c r="J3477" s="48">
        <v>0.24308750000000001</v>
      </c>
      <c r="K3477" s="48">
        <v>0.25911250000000002</v>
      </c>
      <c r="L3477" s="48">
        <v>0.225575</v>
      </c>
      <c r="M3477" s="48">
        <v>0.28434375000000001</v>
      </c>
      <c r="N3477" s="48">
        <v>0.29304374999999999</v>
      </c>
      <c r="O3477" s="48">
        <v>0.27015624999999999</v>
      </c>
      <c r="P3477" s="48"/>
      <c r="Q3477" s="48"/>
      <c r="R3477" s="48"/>
      <c r="S3477" s="48"/>
      <c r="T3477" s="48"/>
      <c r="U3477" s="48"/>
      <c r="V3477" s="48"/>
      <c r="W3477" s="48"/>
      <c r="X3477" s="48"/>
      <c r="Y3477" s="48"/>
      <c r="Z3477" s="48"/>
      <c r="AA3477" s="48"/>
      <c r="AB3477" s="48"/>
      <c r="AC3477" s="48"/>
      <c r="AD3477" s="48"/>
      <c r="AE3477" s="48"/>
      <c r="AF3477" s="48"/>
      <c r="AG3477" s="48"/>
      <c r="AH3477" s="48"/>
      <c r="AI3477" s="48"/>
      <c r="AJ3477" s="48"/>
      <c r="AK3477" s="48"/>
      <c r="AL3477" s="48"/>
      <c r="AM3477" s="48"/>
      <c r="AN3477" s="48"/>
      <c r="AO3477" s="48"/>
      <c r="AP3477" s="48"/>
      <c r="AQ3477" s="48"/>
      <c r="AR3477" s="48"/>
      <c r="AT3477" s="48"/>
      <c r="AU3477" s="48"/>
      <c r="AV3477" s="48"/>
      <c r="AZ3477" s="48"/>
      <c r="BA3477" s="48"/>
      <c r="BB3477" s="48"/>
      <c r="BC3477" s="48"/>
      <c r="BD3477" s="48"/>
      <c r="BE3477" s="48"/>
      <c r="BF3477" s="48"/>
      <c r="BG3477" s="48"/>
      <c r="BH3477" s="48"/>
      <c r="BI3477" s="48"/>
      <c r="BJ3477" s="48"/>
      <c r="BK3477" s="48"/>
      <c r="BL3477" s="48"/>
    </row>
    <row r="3478" spans="1:64" x14ac:dyDescent="0.25">
      <c r="A3478" s="56" t="s">
        <v>543</v>
      </c>
      <c r="B3478" s="56" t="s">
        <v>543</v>
      </c>
      <c r="C3478" s="47">
        <v>42294</v>
      </c>
      <c r="D3478" s="47"/>
      <c r="E3478" s="47"/>
      <c r="F3478" s="48" t="s">
        <v>539</v>
      </c>
      <c r="G3478" s="48"/>
      <c r="H3478" s="48">
        <v>460.49296874999999</v>
      </c>
      <c r="I3478" s="48">
        <v>0.16378437500000001</v>
      </c>
      <c r="J3478" s="48">
        <v>0.24105625</v>
      </c>
      <c r="K3478" s="48">
        <v>0.2588375</v>
      </c>
      <c r="L3478" s="48">
        <v>0.22589999999999999</v>
      </c>
      <c r="M3478" s="48">
        <v>0.2845125</v>
      </c>
      <c r="N3478" s="48">
        <v>0.29315625000000001</v>
      </c>
      <c r="O3478" s="48">
        <v>0.27015</v>
      </c>
      <c r="P3478" s="48"/>
      <c r="Q3478" s="48"/>
      <c r="R3478" s="48"/>
      <c r="S3478" s="48"/>
      <c r="T3478" s="48"/>
      <c r="U3478" s="48"/>
      <c r="V3478" s="48"/>
      <c r="W3478" s="48"/>
      <c r="X3478" s="48"/>
      <c r="Y3478" s="48"/>
      <c r="Z3478" s="48"/>
      <c r="AA3478" s="48"/>
      <c r="AB3478" s="48"/>
      <c r="AC3478" s="48"/>
      <c r="AD3478" s="48"/>
      <c r="AE3478" s="48"/>
      <c r="AF3478" s="48"/>
      <c r="AG3478" s="48"/>
      <c r="AH3478" s="48"/>
      <c r="AI3478" s="48"/>
      <c r="AJ3478" s="48"/>
      <c r="AK3478" s="48"/>
      <c r="AL3478" s="48"/>
      <c r="AM3478" s="48"/>
      <c r="AN3478" s="48"/>
      <c r="AO3478" s="48"/>
      <c r="AP3478" s="48"/>
      <c r="AQ3478" s="48"/>
      <c r="AR3478" s="48"/>
      <c r="AT3478" s="48"/>
      <c r="AU3478" s="48"/>
      <c r="AV3478" s="48"/>
      <c r="AZ3478" s="48"/>
      <c r="BA3478" s="48"/>
      <c r="BB3478" s="48"/>
      <c r="BC3478" s="48"/>
      <c r="BD3478" s="48"/>
      <c r="BE3478" s="48"/>
      <c r="BF3478" s="48"/>
      <c r="BG3478" s="48"/>
      <c r="BH3478" s="48"/>
      <c r="BI3478" s="48"/>
      <c r="BJ3478" s="48"/>
      <c r="BK3478" s="48"/>
      <c r="BL3478" s="48"/>
    </row>
    <row r="3479" spans="1:64" x14ac:dyDescent="0.25">
      <c r="A3479" s="56" t="s">
        <v>543</v>
      </c>
      <c r="B3479" s="56" t="s">
        <v>543</v>
      </c>
      <c r="C3479" s="47">
        <v>42295</v>
      </c>
      <c r="D3479" s="47"/>
      <c r="E3479" s="47"/>
      <c r="F3479" s="48" t="s">
        <v>539</v>
      </c>
      <c r="G3479" s="48"/>
      <c r="H3479" s="48">
        <v>459.27796875000001</v>
      </c>
      <c r="I3479" s="48">
        <v>0.15856562499999999</v>
      </c>
      <c r="J3479" s="48">
        <v>0.23853750000000001</v>
      </c>
      <c r="K3479" s="48">
        <v>0.25808750000000003</v>
      </c>
      <c r="L3479" s="48">
        <v>0.22598124999999999</v>
      </c>
      <c r="M3479" s="48">
        <v>0.28469375000000002</v>
      </c>
      <c r="N3479" s="48">
        <v>0.29326875000000002</v>
      </c>
      <c r="O3479" s="48">
        <v>0.27034374999999999</v>
      </c>
      <c r="P3479" s="48"/>
      <c r="Q3479" s="48"/>
      <c r="R3479" s="48"/>
      <c r="S3479" s="48"/>
      <c r="T3479" s="48"/>
      <c r="U3479" s="48"/>
      <c r="V3479" s="48"/>
      <c r="W3479" s="48"/>
      <c r="X3479" s="48"/>
      <c r="Y3479" s="48"/>
      <c r="Z3479" s="48"/>
      <c r="AA3479" s="48"/>
      <c r="AB3479" s="48"/>
      <c r="AC3479" s="48"/>
      <c r="AD3479" s="48"/>
      <c r="AE3479" s="48"/>
      <c r="AF3479" s="48"/>
      <c r="AG3479" s="48"/>
      <c r="AH3479" s="48"/>
      <c r="AI3479" s="48"/>
      <c r="AJ3479" s="48"/>
      <c r="AK3479" s="48"/>
      <c r="AL3479" s="48"/>
      <c r="AM3479" s="48"/>
      <c r="AN3479" s="48"/>
      <c r="AO3479" s="48"/>
      <c r="AP3479" s="48"/>
      <c r="AQ3479" s="48"/>
      <c r="AR3479" s="48"/>
      <c r="AT3479" s="48"/>
      <c r="AU3479" s="48"/>
      <c r="AV3479" s="48"/>
      <c r="AZ3479" s="48"/>
      <c r="BA3479" s="48"/>
      <c r="BB3479" s="48"/>
      <c r="BC3479" s="48"/>
      <c r="BD3479" s="48"/>
      <c r="BE3479" s="48"/>
      <c r="BF3479" s="48"/>
      <c r="BG3479" s="48"/>
      <c r="BH3479" s="48"/>
      <c r="BI3479" s="48"/>
      <c r="BJ3479" s="48"/>
      <c r="BK3479" s="48"/>
      <c r="BL3479" s="48"/>
    </row>
    <row r="3480" spans="1:64" x14ac:dyDescent="0.25">
      <c r="A3480" s="56" t="s">
        <v>543</v>
      </c>
      <c r="B3480" s="56" t="s">
        <v>543</v>
      </c>
      <c r="C3480" s="47">
        <v>42296</v>
      </c>
      <c r="D3480" s="47"/>
      <c r="E3480" s="47"/>
      <c r="F3480" s="48" t="s">
        <v>539</v>
      </c>
      <c r="G3480" s="48"/>
      <c r="H3480" s="48">
        <v>458.05453125000003</v>
      </c>
      <c r="I3480" s="48">
        <v>0.153903125</v>
      </c>
      <c r="J3480" s="48">
        <v>0.23549375</v>
      </c>
      <c r="K3480" s="48">
        <v>0.25738749999999999</v>
      </c>
      <c r="L3480" s="48">
        <v>0.22620625</v>
      </c>
      <c r="M3480" s="48">
        <v>0.28485624999999998</v>
      </c>
      <c r="N3480" s="48">
        <v>0.29339999999999999</v>
      </c>
      <c r="O3480" s="48">
        <v>0.27029999999999998</v>
      </c>
      <c r="P3480" s="48"/>
      <c r="Q3480" s="48"/>
      <c r="R3480" s="48"/>
      <c r="S3480" s="48"/>
      <c r="T3480" s="48"/>
      <c r="U3480" s="48"/>
      <c r="V3480" s="48"/>
      <c r="W3480" s="48"/>
      <c r="X3480" s="48"/>
      <c r="Y3480" s="48"/>
      <c r="Z3480" s="48"/>
      <c r="AA3480" s="48"/>
      <c r="AB3480" s="48"/>
      <c r="AC3480" s="48"/>
      <c r="AD3480" s="48"/>
      <c r="AE3480" s="48"/>
      <c r="AF3480" s="48"/>
      <c r="AG3480" s="48"/>
      <c r="AH3480" s="48"/>
      <c r="AI3480" s="48"/>
      <c r="AJ3480" s="48"/>
      <c r="AK3480" s="48"/>
      <c r="AL3480" s="48"/>
      <c r="AM3480" s="48"/>
      <c r="AN3480" s="48"/>
      <c r="AO3480" s="48"/>
      <c r="AP3480" s="48"/>
      <c r="AQ3480" s="48"/>
      <c r="AR3480" s="48"/>
      <c r="AT3480" s="48"/>
      <c r="AU3480" s="48"/>
      <c r="AV3480" s="48"/>
      <c r="AZ3480" s="48"/>
      <c r="BA3480" s="48"/>
      <c r="BB3480" s="48"/>
      <c r="BC3480" s="48"/>
      <c r="BD3480" s="48"/>
      <c r="BE3480" s="48"/>
      <c r="BF3480" s="48"/>
      <c r="BG3480" s="48"/>
      <c r="BH3480" s="48"/>
      <c r="BI3480" s="48"/>
      <c r="BJ3480" s="48"/>
      <c r="BK3480" s="48"/>
      <c r="BL3480" s="48"/>
    </row>
    <row r="3481" spans="1:64" x14ac:dyDescent="0.25">
      <c r="A3481" s="56" t="s">
        <v>543</v>
      </c>
      <c r="B3481" s="56" t="s">
        <v>543</v>
      </c>
      <c r="C3481" s="47">
        <v>42297</v>
      </c>
      <c r="D3481" s="47"/>
      <c r="E3481" s="47"/>
      <c r="F3481" s="48" t="s">
        <v>539</v>
      </c>
      <c r="G3481" s="48"/>
      <c r="H3481" s="48">
        <v>456.63890624999999</v>
      </c>
      <c r="I3481" s="48">
        <v>0.14967187500000001</v>
      </c>
      <c r="J3481" s="48">
        <v>0.2323875</v>
      </c>
      <c r="K3481" s="48">
        <v>0.25613124999999998</v>
      </c>
      <c r="L3481" s="48">
        <v>0.22625000000000001</v>
      </c>
      <c r="M3481" s="48">
        <v>0.28490625000000003</v>
      </c>
      <c r="N3481" s="48">
        <v>0.29334375000000001</v>
      </c>
      <c r="O3481" s="48">
        <v>0.27046874999999998</v>
      </c>
      <c r="P3481" s="48"/>
      <c r="Q3481" s="48"/>
      <c r="R3481" s="48"/>
      <c r="S3481" s="48"/>
      <c r="T3481" s="48"/>
      <c r="U3481" s="48"/>
      <c r="V3481" s="48"/>
      <c r="W3481" s="48"/>
      <c r="X3481" s="48"/>
      <c r="Y3481" s="48"/>
      <c r="Z3481" s="48"/>
      <c r="AA3481" s="48"/>
      <c r="AB3481" s="48"/>
      <c r="AC3481" s="48"/>
      <c r="AD3481" s="48"/>
      <c r="AE3481" s="48">
        <v>4.55</v>
      </c>
      <c r="AF3481" s="48">
        <v>0.21535635271650699</v>
      </c>
      <c r="AG3481" s="48">
        <v>7.7081478624028602E-2</v>
      </c>
      <c r="AH3481" s="48"/>
      <c r="AI3481" s="48"/>
      <c r="AJ3481" s="48"/>
      <c r="AK3481" s="48">
        <v>0</v>
      </c>
      <c r="AL3481" s="48">
        <v>3.05</v>
      </c>
      <c r="AM3481" s="48"/>
      <c r="AN3481" s="48"/>
      <c r="AO3481" s="48"/>
      <c r="AP3481" s="48"/>
      <c r="AQ3481" s="48"/>
      <c r="AR3481" s="48"/>
      <c r="AT3481" s="48"/>
      <c r="AU3481" s="48"/>
      <c r="AV3481" s="48"/>
      <c r="AZ3481" s="48"/>
      <c r="BA3481" s="48"/>
      <c r="BB3481" s="48"/>
      <c r="BC3481" s="48"/>
      <c r="BD3481" s="48"/>
      <c r="BE3481" s="48"/>
      <c r="BF3481" s="48"/>
      <c r="BG3481" s="48"/>
      <c r="BH3481" s="48"/>
      <c r="BI3481" s="48"/>
      <c r="BJ3481" s="48"/>
      <c r="BK3481" s="48"/>
      <c r="BL3481" s="48">
        <v>4.55</v>
      </c>
    </row>
    <row r="3482" spans="1:64" x14ac:dyDescent="0.25">
      <c r="A3482" s="56" t="s">
        <v>543</v>
      </c>
      <c r="B3482" s="56" t="s">
        <v>543</v>
      </c>
      <c r="C3482" s="47">
        <v>42298</v>
      </c>
      <c r="D3482" s="47"/>
      <c r="E3482" s="47"/>
      <c r="F3482" s="48" t="s">
        <v>539</v>
      </c>
      <c r="G3482" s="48"/>
      <c r="H3482" s="48">
        <v>455.16281249999997</v>
      </c>
      <c r="I3482" s="48">
        <v>0.14490624999999999</v>
      </c>
      <c r="J3482" s="48">
        <v>0.22888749999999999</v>
      </c>
      <c r="K3482" s="48">
        <v>0.25509999999999999</v>
      </c>
      <c r="L3482" s="48">
        <v>0.22620000000000001</v>
      </c>
      <c r="M3482" s="48">
        <v>0.28501874999999999</v>
      </c>
      <c r="N3482" s="48">
        <v>0.29344999999999999</v>
      </c>
      <c r="O3482" s="48">
        <v>0.27054375000000003</v>
      </c>
      <c r="P3482" s="48"/>
      <c r="Q3482" s="48"/>
      <c r="R3482" s="48"/>
      <c r="S3482" s="48"/>
      <c r="T3482" s="48"/>
      <c r="U3482" s="48"/>
      <c r="V3482" s="48"/>
      <c r="W3482" s="48"/>
      <c r="X3482" s="48"/>
      <c r="Y3482" s="48"/>
      <c r="Z3482" s="48"/>
      <c r="AA3482" s="48"/>
      <c r="AB3482" s="48"/>
      <c r="AC3482" s="48"/>
      <c r="AD3482" s="48"/>
      <c r="AE3482" s="48"/>
      <c r="AF3482" s="48"/>
      <c r="AG3482" s="48"/>
      <c r="AH3482" s="48"/>
      <c r="AI3482" s="48"/>
      <c r="AJ3482" s="48"/>
      <c r="AK3482" s="48"/>
      <c r="AL3482" s="48"/>
      <c r="AM3482" s="48"/>
      <c r="AN3482" s="48"/>
      <c r="AO3482" s="48"/>
      <c r="AP3482" s="48"/>
      <c r="AQ3482" s="48"/>
      <c r="AR3482" s="48"/>
      <c r="AT3482" s="48"/>
      <c r="AU3482" s="48"/>
      <c r="AV3482" s="48"/>
      <c r="AZ3482" s="48"/>
      <c r="BA3482" s="48"/>
      <c r="BB3482" s="48"/>
      <c r="BC3482" s="48"/>
      <c r="BD3482" s="48"/>
      <c r="BE3482" s="48"/>
      <c r="BF3482" s="48"/>
      <c r="BG3482" s="48"/>
      <c r="BH3482" s="48"/>
      <c r="BI3482" s="48"/>
      <c r="BJ3482" s="48"/>
      <c r="BK3482" s="48"/>
      <c r="BL3482" s="48"/>
    </row>
    <row r="3483" spans="1:64" x14ac:dyDescent="0.25">
      <c r="A3483" s="56" t="s">
        <v>543</v>
      </c>
      <c r="B3483" s="56" t="s">
        <v>543</v>
      </c>
      <c r="C3483" s="47">
        <v>42299</v>
      </c>
      <c r="D3483" s="47"/>
      <c r="E3483" s="47"/>
      <c r="F3483" s="48" t="s">
        <v>539</v>
      </c>
      <c r="G3483" s="48"/>
      <c r="H3483" s="48">
        <v>454.00359374999999</v>
      </c>
      <c r="I3483" s="48">
        <v>0.14087812499999999</v>
      </c>
      <c r="J3483" s="48">
        <v>0.22586249999999999</v>
      </c>
      <c r="K3483" s="48">
        <v>0.25439374999999997</v>
      </c>
      <c r="L3483" s="48">
        <v>0.22630624999999999</v>
      </c>
      <c r="M3483" s="48">
        <v>0.28513125</v>
      </c>
      <c r="N3483" s="48">
        <v>0.29357499999999997</v>
      </c>
      <c r="O3483" s="48">
        <v>0.27056875000000002</v>
      </c>
      <c r="P3483" s="48"/>
      <c r="Q3483" s="48"/>
      <c r="R3483" s="48"/>
      <c r="S3483" s="48"/>
      <c r="T3483" s="48"/>
      <c r="U3483" s="48"/>
      <c r="V3483" s="48"/>
      <c r="W3483" s="48"/>
      <c r="X3483" s="48"/>
      <c r="Y3483" s="48"/>
      <c r="Z3483" s="48"/>
      <c r="AA3483" s="48"/>
      <c r="AB3483" s="48"/>
      <c r="AC3483" s="48"/>
      <c r="AD3483" s="48"/>
      <c r="AE3483" s="48"/>
      <c r="AF3483" s="48"/>
      <c r="AG3483" s="48">
        <v>0.122514762494684</v>
      </c>
      <c r="AH3483" s="48"/>
      <c r="AI3483" s="48"/>
      <c r="AJ3483" s="48"/>
      <c r="AK3483" s="48"/>
      <c r="AL3483" s="48"/>
      <c r="AM3483" s="48"/>
      <c r="AN3483" s="48"/>
      <c r="AO3483" s="48"/>
      <c r="AP3483" s="48"/>
      <c r="AQ3483" s="48"/>
      <c r="AR3483" s="48"/>
      <c r="AT3483" s="48"/>
      <c r="AU3483" s="48"/>
      <c r="AV3483" s="48"/>
      <c r="AZ3483" s="48"/>
      <c r="BA3483" s="48"/>
      <c r="BB3483" s="48"/>
      <c r="BC3483" s="48"/>
      <c r="BD3483" s="48"/>
      <c r="BE3483" s="48"/>
      <c r="BF3483" s="48"/>
      <c r="BG3483" s="48"/>
      <c r="BH3483" s="48"/>
      <c r="BI3483" s="48"/>
      <c r="BJ3483" s="48"/>
      <c r="BK3483" s="48"/>
      <c r="BL3483" s="48"/>
    </row>
    <row r="3484" spans="1:64" x14ac:dyDescent="0.25">
      <c r="A3484" s="56" t="s">
        <v>543</v>
      </c>
      <c r="B3484" s="56" t="s">
        <v>543</v>
      </c>
      <c r="C3484" s="47">
        <v>42300</v>
      </c>
      <c r="D3484" s="47"/>
      <c r="E3484" s="47"/>
      <c r="F3484" s="48" t="s">
        <v>539</v>
      </c>
      <c r="G3484" s="48"/>
      <c r="H3484" s="48">
        <v>453.00562500000001</v>
      </c>
      <c r="I3484" s="48">
        <v>0.138325</v>
      </c>
      <c r="J3484" s="48">
        <v>0.22289999999999999</v>
      </c>
      <c r="K3484" s="48">
        <v>0.25322499999999998</v>
      </c>
      <c r="L3484" s="48">
        <v>0.22650624999999999</v>
      </c>
      <c r="M3484" s="48">
        <v>0.28521875000000002</v>
      </c>
      <c r="N3484" s="48">
        <v>0.29376249999999998</v>
      </c>
      <c r="O3484" s="48">
        <v>0.27069375000000001</v>
      </c>
      <c r="P3484" s="48"/>
      <c r="Q3484" s="48"/>
      <c r="R3484" s="48"/>
      <c r="S3484" s="48"/>
      <c r="T3484" s="48"/>
      <c r="U3484" s="48"/>
      <c r="V3484" s="48"/>
      <c r="W3484" s="48"/>
      <c r="X3484" s="48"/>
      <c r="Y3484" s="48"/>
      <c r="Z3484" s="48"/>
      <c r="AA3484" s="48"/>
      <c r="AB3484" s="48"/>
      <c r="AC3484" s="48"/>
      <c r="AD3484" s="48"/>
      <c r="AE3484" s="48"/>
      <c r="AF3484" s="48"/>
      <c r="AG3484" s="48"/>
      <c r="AH3484" s="48"/>
      <c r="AI3484" s="48"/>
      <c r="AJ3484" s="48"/>
      <c r="AK3484" s="48"/>
      <c r="AL3484" s="48"/>
      <c r="AM3484" s="48"/>
      <c r="AN3484" s="48"/>
      <c r="AO3484" s="48"/>
      <c r="AP3484" s="48"/>
      <c r="AQ3484" s="48"/>
      <c r="AR3484" s="48"/>
      <c r="AT3484" s="48"/>
      <c r="AU3484" s="48"/>
      <c r="AV3484" s="48"/>
      <c r="AZ3484" s="48"/>
      <c r="BA3484" s="48"/>
      <c r="BB3484" s="48"/>
      <c r="BC3484" s="48"/>
      <c r="BD3484" s="48"/>
      <c r="BE3484" s="48"/>
      <c r="BF3484" s="48"/>
      <c r="BG3484" s="48"/>
      <c r="BH3484" s="48"/>
      <c r="BI3484" s="48"/>
      <c r="BJ3484" s="48"/>
      <c r="BK3484" s="48"/>
      <c r="BL3484" s="48"/>
    </row>
    <row r="3485" spans="1:64" x14ac:dyDescent="0.25">
      <c r="A3485" s="56" t="s">
        <v>543</v>
      </c>
      <c r="B3485" s="56" t="s">
        <v>543</v>
      </c>
      <c r="C3485" s="47">
        <v>42301</v>
      </c>
      <c r="D3485" s="47"/>
      <c r="E3485" s="47"/>
      <c r="F3485" s="48" t="s">
        <v>539</v>
      </c>
      <c r="G3485" s="48"/>
      <c r="H3485" s="48">
        <v>451.68890625</v>
      </c>
      <c r="I3485" s="48">
        <v>0.13537812499999999</v>
      </c>
      <c r="J3485" s="48">
        <v>0.21968124999999999</v>
      </c>
      <c r="K3485" s="48">
        <v>0.25163750000000001</v>
      </c>
      <c r="L3485" s="48">
        <v>0.22635</v>
      </c>
      <c r="M3485" s="48">
        <v>0.28544375</v>
      </c>
      <c r="N3485" s="48">
        <v>0.29379375000000002</v>
      </c>
      <c r="O3485" s="48">
        <v>0.27087499999999998</v>
      </c>
      <c r="P3485" s="48"/>
      <c r="Q3485" s="48"/>
      <c r="R3485" s="48"/>
      <c r="S3485" s="48"/>
      <c r="T3485" s="48"/>
      <c r="U3485" s="48"/>
      <c r="V3485" s="48"/>
      <c r="W3485" s="48"/>
      <c r="X3485" s="48"/>
      <c r="Y3485" s="48"/>
      <c r="Z3485" s="48"/>
      <c r="AA3485" s="48"/>
      <c r="AB3485" s="48"/>
      <c r="AC3485" s="48"/>
      <c r="AD3485" s="48"/>
      <c r="AE3485" s="48"/>
      <c r="AF3485" s="48"/>
      <c r="AG3485" s="48"/>
      <c r="AH3485" s="48"/>
      <c r="AI3485" s="48"/>
      <c r="AJ3485" s="48"/>
      <c r="AK3485" s="48"/>
      <c r="AL3485" s="48"/>
      <c r="AM3485" s="48"/>
      <c r="AN3485" s="48"/>
      <c r="AO3485" s="48"/>
      <c r="AP3485" s="48"/>
      <c r="AQ3485" s="48"/>
      <c r="AR3485" s="48"/>
      <c r="AT3485" s="48"/>
      <c r="AU3485" s="48"/>
      <c r="AV3485" s="48"/>
      <c r="AZ3485" s="48"/>
      <c r="BA3485" s="48"/>
      <c r="BB3485" s="48"/>
      <c r="BC3485" s="48"/>
      <c r="BD3485" s="48"/>
      <c r="BE3485" s="48"/>
      <c r="BF3485" s="48"/>
      <c r="BG3485" s="48"/>
      <c r="BH3485" s="48"/>
      <c r="BI3485" s="48"/>
      <c r="BJ3485" s="48"/>
      <c r="BK3485" s="48"/>
      <c r="BL3485" s="48"/>
    </row>
    <row r="3486" spans="1:64" x14ac:dyDescent="0.25">
      <c r="A3486" s="56" t="s">
        <v>543</v>
      </c>
      <c r="B3486" s="56" t="s">
        <v>543</v>
      </c>
      <c r="C3486" s="47">
        <v>42302</v>
      </c>
      <c r="D3486" s="47"/>
      <c r="E3486" s="47"/>
      <c r="F3486" s="48" t="s">
        <v>539</v>
      </c>
      <c r="G3486" s="48"/>
      <c r="H3486" s="48">
        <v>450.40406250000001</v>
      </c>
      <c r="I3486" s="48">
        <v>0.13267499999999999</v>
      </c>
      <c r="J3486" s="48">
        <v>0.21670624999999999</v>
      </c>
      <c r="K3486" s="48">
        <v>0.25018750000000001</v>
      </c>
      <c r="L3486" s="48">
        <v>0.22622500000000001</v>
      </c>
      <c r="M3486" s="48">
        <v>0.28542499999999998</v>
      </c>
      <c r="N3486" s="48">
        <v>0.29395624999999997</v>
      </c>
      <c r="O3486" s="48">
        <v>0.27086250000000001</v>
      </c>
      <c r="P3486" s="48"/>
      <c r="Q3486" s="48"/>
      <c r="R3486" s="48"/>
      <c r="S3486" s="48"/>
      <c r="T3486" s="48"/>
      <c r="U3486" s="48"/>
      <c r="V3486" s="48"/>
      <c r="W3486" s="48"/>
      <c r="X3486" s="48"/>
      <c r="Y3486" s="48"/>
      <c r="Z3486" s="48"/>
      <c r="AA3486" s="48"/>
      <c r="AB3486" s="48"/>
      <c r="AC3486" s="48"/>
      <c r="AD3486" s="48"/>
      <c r="AE3486" s="48"/>
      <c r="AF3486" s="48"/>
      <c r="AG3486" s="48"/>
      <c r="AH3486" s="48"/>
      <c r="AI3486" s="48"/>
      <c r="AJ3486" s="48"/>
      <c r="AK3486" s="48"/>
      <c r="AL3486" s="48"/>
      <c r="AM3486" s="48"/>
      <c r="AN3486" s="48"/>
      <c r="AO3486" s="48"/>
      <c r="AP3486" s="48"/>
      <c r="AQ3486" s="48"/>
      <c r="AR3486" s="48"/>
      <c r="AT3486" s="48"/>
      <c r="AU3486" s="48"/>
      <c r="AV3486" s="48"/>
      <c r="AZ3486" s="48"/>
      <c r="BA3486" s="48"/>
      <c r="BB3486" s="48"/>
      <c r="BC3486" s="48"/>
      <c r="BD3486" s="48"/>
      <c r="BE3486" s="48"/>
      <c r="BF3486" s="48"/>
      <c r="BG3486" s="48"/>
      <c r="BH3486" s="48"/>
      <c r="BI3486" s="48"/>
      <c r="BJ3486" s="48"/>
      <c r="BK3486" s="48"/>
      <c r="BL3486" s="48"/>
    </row>
    <row r="3487" spans="1:64" x14ac:dyDescent="0.25">
      <c r="A3487" s="56" t="s">
        <v>543</v>
      </c>
      <c r="B3487" s="56" t="s">
        <v>543</v>
      </c>
      <c r="C3487" s="47">
        <v>42303</v>
      </c>
      <c r="D3487" s="47"/>
      <c r="E3487" s="47"/>
      <c r="F3487" s="48" t="s">
        <v>539</v>
      </c>
      <c r="G3487" s="48"/>
      <c r="H3487" s="48">
        <v>448.861875</v>
      </c>
      <c r="I3487" s="48">
        <v>0.12969375</v>
      </c>
      <c r="J3487" s="48">
        <v>0.21333125</v>
      </c>
      <c r="K3487" s="48">
        <v>0.24829999999999999</v>
      </c>
      <c r="L3487" s="48">
        <v>0.22595000000000001</v>
      </c>
      <c r="M3487" s="48">
        <v>0.28543125000000003</v>
      </c>
      <c r="N3487" s="48">
        <v>0.29404374999999999</v>
      </c>
      <c r="O3487" s="48">
        <v>0.27096874999999998</v>
      </c>
      <c r="P3487" s="48"/>
      <c r="Q3487" s="48"/>
      <c r="R3487" s="48"/>
      <c r="S3487" s="48"/>
      <c r="T3487" s="48"/>
      <c r="U3487" s="48"/>
      <c r="V3487" s="48"/>
      <c r="W3487" s="48"/>
      <c r="X3487" s="48"/>
      <c r="Y3487" s="48"/>
      <c r="Z3487" s="48"/>
      <c r="AA3487" s="48"/>
      <c r="AB3487" s="48"/>
      <c r="AC3487" s="48"/>
      <c r="AD3487" s="48"/>
      <c r="AE3487" s="48"/>
      <c r="AF3487" s="48"/>
      <c r="AG3487" s="48"/>
      <c r="AH3487" s="48"/>
      <c r="AI3487" s="48"/>
      <c r="AJ3487" s="48"/>
      <c r="AK3487" s="48"/>
      <c r="AL3487" s="48"/>
      <c r="AM3487" s="48"/>
      <c r="AN3487" s="48"/>
      <c r="AO3487" s="48"/>
      <c r="AP3487" s="48"/>
      <c r="AQ3487" s="48"/>
      <c r="AR3487" s="48"/>
      <c r="AT3487" s="48"/>
      <c r="AU3487" s="48"/>
      <c r="AV3487" s="48"/>
      <c r="AZ3487" s="48"/>
      <c r="BA3487" s="48"/>
      <c r="BB3487" s="48"/>
      <c r="BC3487" s="48"/>
      <c r="BD3487" s="48"/>
      <c r="BE3487" s="48"/>
      <c r="BF3487" s="48"/>
      <c r="BG3487" s="48"/>
      <c r="BH3487" s="48"/>
      <c r="BI3487" s="48"/>
      <c r="BJ3487" s="48"/>
      <c r="BK3487" s="48"/>
      <c r="BL3487" s="48"/>
    </row>
    <row r="3488" spans="1:64" x14ac:dyDescent="0.25">
      <c r="A3488" s="56" t="s">
        <v>543</v>
      </c>
      <c r="B3488" s="56" t="s">
        <v>543</v>
      </c>
      <c r="C3488" s="47">
        <v>42304</v>
      </c>
      <c r="D3488" s="47"/>
      <c r="E3488" s="47"/>
      <c r="F3488" s="48" t="s">
        <v>539</v>
      </c>
      <c r="G3488" s="48"/>
      <c r="H3488" s="48">
        <v>447.78187500000001</v>
      </c>
      <c r="I3488" s="48">
        <v>0.12743750000000001</v>
      </c>
      <c r="J3488" s="48">
        <v>0.21099999999999999</v>
      </c>
      <c r="K3488" s="48">
        <v>0.24686250000000001</v>
      </c>
      <c r="L3488" s="48">
        <v>0.22585</v>
      </c>
      <c r="M3488" s="48">
        <v>0.28551874999999999</v>
      </c>
      <c r="N3488" s="48">
        <v>0.29404374999999999</v>
      </c>
      <c r="O3488" s="48">
        <v>0.27111249999999998</v>
      </c>
      <c r="P3488" s="48"/>
      <c r="Q3488" s="48"/>
      <c r="R3488" s="48"/>
      <c r="S3488" s="48"/>
      <c r="T3488" s="48"/>
      <c r="U3488" s="48"/>
      <c r="V3488" s="48"/>
      <c r="W3488" s="48"/>
      <c r="X3488" s="48"/>
      <c r="Y3488" s="48"/>
      <c r="Z3488" s="48"/>
      <c r="AA3488" s="48"/>
      <c r="AB3488" s="48"/>
      <c r="AC3488" s="48"/>
      <c r="AD3488" s="48"/>
      <c r="AE3488" s="48"/>
      <c r="AF3488" s="48"/>
      <c r="AG3488" s="48">
        <v>0.176218481947886</v>
      </c>
      <c r="AH3488" s="48"/>
      <c r="AI3488" s="48"/>
      <c r="AJ3488" s="48"/>
      <c r="AK3488" s="48"/>
      <c r="AL3488" s="48"/>
      <c r="AM3488" s="48"/>
      <c r="AN3488" s="48"/>
      <c r="AO3488" s="48"/>
      <c r="AP3488" s="48"/>
      <c r="AQ3488" s="48"/>
      <c r="AR3488" s="48"/>
      <c r="AT3488" s="48"/>
      <c r="AU3488" s="48"/>
      <c r="AV3488" s="48"/>
      <c r="AZ3488" s="48"/>
      <c r="BA3488" s="48"/>
      <c r="BB3488" s="48"/>
      <c r="BC3488" s="48"/>
      <c r="BD3488" s="48"/>
      <c r="BE3488" s="48"/>
      <c r="BF3488" s="48"/>
      <c r="BG3488" s="48"/>
      <c r="BH3488" s="48"/>
      <c r="BI3488" s="48"/>
      <c r="BJ3488" s="48"/>
      <c r="BK3488" s="48"/>
      <c r="BL3488" s="48"/>
    </row>
    <row r="3489" spans="1:64" x14ac:dyDescent="0.25">
      <c r="A3489" s="56" t="s">
        <v>543</v>
      </c>
      <c r="B3489" s="56" t="s">
        <v>543</v>
      </c>
      <c r="C3489" s="47">
        <v>42305</v>
      </c>
      <c r="D3489" s="47"/>
      <c r="E3489" s="47"/>
      <c r="F3489" s="48" t="s">
        <v>539</v>
      </c>
      <c r="G3489" s="48"/>
      <c r="H3489" s="48">
        <v>447.05015624999999</v>
      </c>
      <c r="I3489" s="48">
        <v>0.12723437500000001</v>
      </c>
      <c r="J3489" s="48">
        <v>0.209675</v>
      </c>
      <c r="K3489" s="48">
        <v>0.24545624999999999</v>
      </c>
      <c r="L3489" s="48">
        <v>0.22551874999999999</v>
      </c>
      <c r="M3489" s="48">
        <v>0.28558125000000001</v>
      </c>
      <c r="N3489" s="48">
        <v>0.29408125000000002</v>
      </c>
      <c r="O3489" s="48">
        <v>0.27107500000000001</v>
      </c>
      <c r="P3489" s="48"/>
      <c r="Q3489" s="48"/>
      <c r="R3489" s="48"/>
      <c r="S3489" s="48"/>
      <c r="T3489" s="48"/>
      <c r="U3489" s="48"/>
      <c r="V3489" s="48"/>
      <c r="W3489" s="48"/>
      <c r="X3489" s="48"/>
      <c r="Y3489" s="48"/>
      <c r="Z3489" s="48"/>
      <c r="AA3489" s="48"/>
      <c r="AB3489" s="48"/>
      <c r="AC3489" s="48"/>
      <c r="AD3489" s="48"/>
      <c r="AE3489" s="48"/>
      <c r="AF3489" s="48"/>
      <c r="AG3489" s="48"/>
      <c r="AH3489" s="48"/>
      <c r="AI3489" s="48"/>
      <c r="AJ3489" s="48"/>
      <c r="AK3489" s="48"/>
      <c r="AL3489" s="48"/>
      <c r="AM3489" s="48"/>
      <c r="AN3489" s="48"/>
      <c r="AO3489" s="48"/>
      <c r="AP3489" s="48"/>
      <c r="AQ3489" s="48"/>
      <c r="AR3489" s="48"/>
      <c r="AT3489" s="48"/>
      <c r="AU3489" s="48"/>
      <c r="AV3489" s="48"/>
      <c r="AZ3489" s="48"/>
      <c r="BA3489" s="48"/>
      <c r="BB3489" s="48"/>
      <c r="BC3489" s="48"/>
      <c r="BD3489" s="48"/>
      <c r="BE3489" s="48"/>
      <c r="BF3489" s="48"/>
      <c r="BG3489" s="48"/>
      <c r="BH3489" s="48"/>
      <c r="BI3489" s="48"/>
      <c r="BJ3489" s="48"/>
      <c r="BK3489" s="48"/>
      <c r="BL3489" s="48"/>
    </row>
    <row r="3490" spans="1:64" x14ac:dyDescent="0.25">
      <c r="A3490" s="56" t="s">
        <v>543</v>
      </c>
      <c r="B3490" s="56" t="s">
        <v>543</v>
      </c>
      <c r="C3490" s="47">
        <v>42306</v>
      </c>
      <c r="D3490" s="47"/>
      <c r="E3490" s="47"/>
      <c r="F3490" s="48" t="s">
        <v>539</v>
      </c>
      <c r="G3490" s="48"/>
      <c r="H3490" s="48">
        <v>446.2528125</v>
      </c>
      <c r="I3490" s="48">
        <v>0.12645000000000001</v>
      </c>
      <c r="J3490" s="48">
        <v>0.20850625</v>
      </c>
      <c r="K3490" s="48">
        <v>0.24400625000000001</v>
      </c>
      <c r="L3490" s="48">
        <v>0.22511875000000001</v>
      </c>
      <c r="M3490" s="48">
        <v>0.28558749999999999</v>
      </c>
      <c r="N3490" s="48">
        <v>0.29420625</v>
      </c>
      <c r="O3490" s="48">
        <v>0.27111249999999998</v>
      </c>
      <c r="P3490" s="48"/>
      <c r="Q3490" s="48"/>
      <c r="R3490" s="48"/>
      <c r="S3490" s="48"/>
      <c r="T3490" s="48">
        <v>1.6731304250000001</v>
      </c>
      <c r="U3490" s="48">
        <v>48.196249999999999</v>
      </c>
      <c r="V3490" s="48">
        <v>0</v>
      </c>
      <c r="W3490" s="48"/>
      <c r="X3490" s="48"/>
      <c r="Y3490" s="48"/>
      <c r="Z3490" s="48"/>
      <c r="AA3490" s="48"/>
      <c r="AB3490" s="48"/>
      <c r="AC3490" s="48"/>
      <c r="AD3490" s="48"/>
      <c r="AE3490" s="48">
        <v>6</v>
      </c>
      <c r="AF3490" s="48"/>
      <c r="AG3490" s="48"/>
      <c r="AH3490" s="48"/>
      <c r="AI3490" s="48"/>
      <c r="AJ3490" s="48">
        <v>0</v>
      </c>
      <c r="AK3490" s="48">
        <v>0</v>
      </c>
      <c r="AL3490" s="48">
        <v>4.95</v>
      </c>
      <c r="AM3490" s="48">
        <v>0.66249999999999998</v>
      </c>
      <c r="AN3490" s="48">
        <v>3.9311919717779198E-2</v>
      </c>
      <c r="AO3490" s="48">
        <v>1.43473765</v>
      </c>
      <c r="AP3490" s="48">
        <v>36.496250000000003</v>
      </c>
      <c r="AQ3490" s="48"/>
      <c r="AR3490" s="48"/>
      <c r="AS3490">
        <v>1.815255E-2</v>
      </c>
      <c r="AT3490" s="48"/>
      <c r="AU3490" s="48"/>
      <c r="AV3490" s="48"/>
      <c r="AZ3490" s="48"/>
      <c r="BA3490" s="48"/>
      <c r="BB3490" s="48"/>
      <c r="BC3490" s="48"/>
      <c r="BD3490" s="48"/>
      <c r="BE3490" s="48">
        <v>0</v>
      </c>
      <c r="BF3490" s="48"/>
      <c r="BG3490" s="48">
        <v>2.03754508547009E-2</v>
      </c>
      <c r="BH3490" s="48">
        <v>0.238392775</v>
      </c>
      <c r="BI3490" s="48"/>
      <c r="BJ3490" s="48">
        <v>11.7</v>
      </c>
      <c r="BK3490" s="48"/>
      <c r="BL3490" s="48">
        <v>6</v>
      </c>
    </row>
    <row r="3491" spans="1:64" x14ac:dyDescent="0.25">
      <c r="A3491" s="56" t="s">
        <v>543</v>
      </c>
      <c r="B3491" s="56" t="s">
        <v>543</v>
      </c>
      <c r="C3491" s="47">
        <v>42307</v>
      </c>
      <c r="D3491" s="47"/>
      <c r="E3491" s="47"/>
      <c r="F3491" s="48" t="s">
        <v>539</v>
      </c>
      <c r="G3491" s="48"/>
      <c r="H3491" s="48">
        <v>444.71906250000001</v>
      </c>
      <c r="I3491" s="48">
        <v>0.1247625</v>
      </c>
      <c r="J3491" s="48">
        <v>0.20591875000000001</v>
      </c>
      <c r="K3491" s="48">
        <v>0.24155625</v>
      </c>
      <c r="L3491" s="48">
        <v>0.2245625</v>
      </c>
      <c r="M3491" s="48">
        <v>0.28544999999999998</v>
      </c>
      <c r="N3491" s="48">
        <v>0.29422500000000001</v>
      </c>
      <c r="O3491" s="48">
        <v>0.27126250000000002</v>
      </c>
      <c r="P3491" s="48"/>
      <c r="Q3491" s="48"/>
      <c r="R3491" s="48"/>
      <c r="S3491" s="48"/>
      <c r="T3491" s="48"/>
      <c r="U3491" s="48"/>
      <c r="V3491" s="48"/>
      <c r="W3491" s="48"/>
      <c r="X3491" s="48"/>
      <c r="Y3491" s="48"/>
      <c r="Z3491" s="48"/>
      <c r="AA3491" s="48"/>
      <c r="AB3491" s="48"/>
      <c r="AC3491" s="48"/>
      <c r="AD3491" s="48"/>
      <c r="AE3491" s="48"/>
      <c r="AF3491" s="48">
        <v>0.24226193645439001</v>
      </c>
      <c r="AG3491" s="48">
        <v>0.16147674406047999</v>
      </c>
      <c r="AH3491" s="48"/>
      <c r="AI3491" s="48"/>
      <c r="AJ3491" s="48"/>
      <c r="AK3491" s="48"/>
      <c r="AL3491" s="48"/>
      <c r="AM3491" s="48"/>
      <c r="AN3491" s="48"/>
      <c r="AO3491" s="48"/>
      <c r="AP3491" s="48"/>
      <c r="AQ3491" s="48"/>
      <c r="AR3491" s="48"/>
      <c r="AT3491" s="48"/>
      <c r="AU3491" s="48"/>
      <c r="AV3491" s="48"/>
      <c r="AZ3491" s="48"/>
      <c r="BA3491" s="48"/>
      <c r="BB3491" s="48"/>
      <c r="BC3491" s="48"/>
      <c r="BD3491" s="48"/>
      <c r="BE3491" s="48"/>
      <c r="BF3491" s="48"/>
      <c r="BG3491" s="48"/>
      <c r="BH3491" s="48"/>
      <c r="BI3491" s="48"/>
      <c r="BJ3491" s="48"/>
      <c r="BK3491" s="48"/>
      <c r="BL3491" s="48"/>
    </row>
    <row r="3492" spans="1:64" x14ac:dyDescent="0.25">
      <c r="A3492" s="56" t="s">
        <v>543</v>
      </c>
      <c r="B3492" s="56" t="s">
        <v>543</v>
      </c>
      <c r="C3492" s="47">
        <v>42308</v>
      </c>
      <c r="D3492" s="47"/>
      <c r="E3492" s="47"/>
      <c r="F3492" s="48" t="s">
        <v>539</v>
      </c>
      <c r="G3492" s="48"/>
      <c r="H3492" s="48">
        <v>443.24250000000001</v>
      </c>
      <c r="I3492" s="48">
        <v>0.122525</v>
      </c>
      <c r="J3492" s="48">
        <v>0.20305000000000001</v>
      </c>
      <c r="K3492" s="48">
        <v>0.23938124999999999</v>
      </c>
      <c r="L3492" s="48">
        <v>0.22428124999999999</v>
      </c>
      <c r="M3492" s="48">
        <v>0.28548125000000002</v>
      </c>
      <c r="N3492" s="48">
        <v>0.29422500000000001</v>
      </c>
      <c r="O3492" s="48">
        <v>0.27131875</v>
      </c>
      <c r="P3492" s="48"/>
      <c r="Q3492" s="48"/>
      <c r="R3492" s="48"/>
      <c r="S3492" s="48"/>
      <c r="T3492" s="48"/>
      <c r="U3492" s="48"/>
      <c r="V3492" s="48"/>
      <c r="W3492" s="48"/>
      <c r="X3492" s="48"/>
      <c r="Y3492" s="48"/>
      <c r="Z3492" s="48"/>
      <c r="AA3492" s="48"/>
      <c r="AB3492" s="48"/>
      <c r="AC3492" s="48"/>
      <c r="AD3492" s="48"/>
      <c r="AE3492" s="48"/>
      <c r="AF3492" s="48"/>
      <c r="AG3492" s="48"/>
      <c r="AH3492" s="48"/>
      <c r="AI3492" s="48"/>
      <c r="AJ3492" s="48"/>
      <c r="AK3492" s="48"/>
      <c r="AL3492" s="48"/>
      <c r="AM3492" s="48"/>
      <c r="AN3492" s="48"/>
      <c r="AO3492" s="48"/>
      <c r="AP3492" s="48"/>
      <c r="AQ3492" s="48"/>
      <c r="AR3492" s="48"/>
      <c r="AT3492" s="48"/>
      <c r="AU3492" s="48"/>
      <c r="AV3492" s="48"/>
      <c r="AZ3492" s="48"/>
      <c r="BA3492" s="48"/>
      <c r="BB3492" s="48"/>
      <c r="BC3492" s="48"/>
      <c r="BD3492" s="48"/>
      <c r="BE3492" s="48"/>
      <c r="BF3492" s="48"/>
      <c r="BG3492" s="48"/>
      <c r="BH3492" s="48"/>
      <c r="BI3492" s="48"/>
      <c r="BJ3492" s="48"/>
      <c r="BK3492" s="48"/>
      <c r="BL3492" s="48"/>
    </row>
    <row r="3493" spans="1:64" x14ac:dyDescent="0.25">
      <c r="A3493" s="56" t="s">
        <v>543</v>
      </c>
      <c r="B3493" s="56" t="s">
        <v>543</v>
      </c>
      <c r="C3493" s="47">
        <v>42309</v>
      </c>
      <c r="D3493" s="47"/>
      <c r="E3493" s="47"/>
      <c r="F3493" s="48" t="s">
        <v>539</v>
      </c>
      <c r="G3493" s="48"/>
      <c r="H3493" s="48">
        <v>441.72328125000001</v>
      </c>
      <c r="I3493" s="48">
        <v>0.12019687499999999</v>
      </c>
      <c r="J3493" s="48">
        <v>0.20017499999999999</v>
      </c>
      <c r="K3493" s="48">
        <v>0.23726875</v>
      </c>
      <c r="L3493" s="48">
        <v>0.22411875000000001</v>
      </c>
      <c r="M3493" s="48">
        <v>0.28533124999999998</v>
      </c>
      <c r="N3493" s="48">
        <v>0.29419374999999998</v>
      </c>
      <c r="O3493" s="48">
        <v>0.27131250000000001</v>
      </c>
      <c r="P3493" s="48"/>
      <c r="Q3493" s="48"/>
      <c r="R3493" s="48"/>
      <c r="S3493" s="48"/>
      <c r="T3493" s="48"/>
      <c r="U3493" s="48"/>
      <c r="V3493" s="48"/>
      <c r="W3493" s="48"/>
      <c r="X3493" s="48"/>
      <c r="Y3493" s="48"/>
      <c r="Z3493" s="48"/>
      <c r="AA3493" s="48"/>
      <c r="AB3493" s="48"/>
      <c r="AC3493" s="48"/>
      <c r="AD3493" s="48"/>
      <c r="AE3493" s="48"/>
      <c r="AF3493" s="48"/>
      <c r="AG3493" s="48"/>
      <c r="AH3493" s="48"/>
      <c r="AI3493" s="48"/>
      <c r="AJ3493" s="48"/>
      <c r="AK3493" s="48"/>
      <c r="AL3493" s="48"/>
      <c r="AM3493" s="48"/>
      <c r="AN3493" s="48"/>
      <c r="AO3493" s="48"/>
      <c r="AP3493" s="48"/>
      <c r="AQ3493" s="48"/>
      <c r="AR3493" s="48"/>
      <c r="AT3493" s="48"/>
      <c r="AU3493" s="48"/>
      <c r="AV3493" s="48"/>
      <c r="AZ3493" s="48"/>
      <c r="BA3493" s="48"/>
      <c r="BB3493" s="48"/>
      <c r="BC3493" s="48"/>
      <c r="BD3493" s="48"/>
      <c r="BE3493" s="48"/>
      <c r="BF3493" s="48"/>
      <c r="BG3493" s="48"/>
      <c r="BH3493" s="48"/>
      <c r="BI3493" s="48"/>
      <c r="BJ3493" s="48"/>
      <c r="BK3493" s="48"/>
      <c r="BL3493" s="48"/>
    </row>
    <row r="3494" spans="1:64" x14ac:dyDescent="0.25">
      <c r="A3494" s="56" t="s">
        <v>543</v>
      </c>
      <c r="B3494" s="56" t="s">
        <v>543</v>
      </c>
      <c r="C3494" s="47">
        <v>42310</v>
      </c>
      <c r="D3494" s="47"/>
      <c r="E3494" s="47"/>
      <c r="F3494" s="48" t="s">
        <v>539</v>
      </c>
      <c r="G3494" s="48"/>
      <c r="H3494" s="48">
        <v>447.79218750000001</v>
      </c>
      <c r="I3494" s="48">
        <v>0.16255625000000001</v>
      </c>
      <c r="J3494" s="48">
        <v>0.20106250000000001</v>
      </c>
      <c r="K3494" s="48">
        <v>0.23598749999999999</v>
      </c>
      <c r="L3494" s="48">
        <v>0.22388125</v>
      </c>
      <c r="M3494" s="48">
        <v>0.28530624999999998</v>
      </c>
      <c r="N3494" s="48">
        <v>0.29428124999999999</v>
      </c>
      <c r="O3494" s="48">
        <v>0.27137499999999998</v>
      </c>
      <c r="P3494" s="48"/>
      <c r="Q3494" s="48"/>
      <c r="R3494" s="48"/>
      <c r="S3494" s="48"/>
      <c r="T3494" s="48"/>
      <c r="U3494" s="48"/>
      <c r="V3494" s="48"/>
      <c r="W3494" s="48"/>
      <c r="X3494" s="48"/>
      <c r="Y3494" s="48"/>
      <c r="Z3494" s="48"/>
      <c r="AA3494" s="48"/>
      <c r="AB3494" s="48"/>
      <c r="AC3494" s="48"/>
      <c r="AD3494" s="48"/>
      <c r="AE3494" s="48"/>
      <c r="AF3494" s="48">
        <v>0.26966857873065703</v>
      </c>
      <c r="AG3494" s="48">
        <v>0.38130930355092701</v>
      </c>
      <c r="AH3494" s="48"/>
      <c r="AI3494" s="48"/>
      <c r="AJ3494" s="48"/>
      <c r="AK3494" s="48"/>
      <c r="AL3494" s="48"/>
      <c r="AM3494" s="48"/>
      <c r="AN3494" s="48"/>
      <c r="AO3494" s="48"/>
      <c r="AP3494" s="48"/>
      <c r="AQ3494" s="48"/>
      <c r="AR3494" s="48"/>
      <c r="AT3494" s="48"/>
      <c r="AU3494" s="48"/>
      <c r="AV3494" s="48"/>
      <c r="AZ3494" s="48"/>
      <c r="BA3494" s="48"/>
      <c r="BB3494" s="48"/>
      <c r="BC3494" s="48"/>
      <c r="BD3494" s="48"/>
      <c r="BE3494" s="48"/>
      <c r="BF3494" s="48"/>
      <c r="BG3494" s="48"/>
      <c r="BH3494" s="48"/>
      <c r="BI3494" s="48"/>
      <c r="BJ3494" s="48"/>
      <c r="BK3494" s="48"/>
      <c r="BL3494" s="48"/>
    </row>
    <row r="3495" spans="1:64" x14ac:dyDescent="0.25">
      <c r="A3495" s="56" t="s">
        <v>543</v>
      </c>
      <c r="B3495" s="56" t="s">
        <v>543</v>
      </c>
      <c r="C3495" s="47">
        <v>42311</v>
      </c>
      <c r="D3495" s="47"/>
      <c r="E3495" s="47"/>
      <c r="F3495" s="48" t="s">
        <v>539</v>
      </c>
      <c r="G3495" s="48"/>
      <c r="H3495" s="48">
        <v>445.75546874999998</v>
      </c>
      <c r="I3495" s="48">
        <v>0.152703125</v>
      </c>
      <c r="J3495" s="48">
        <v>0.20005000000000001</v>
      </c>
      <c r="K3495" s="48">
        <v>0.23473749999999999</v>
      </c>
      <c r="L3495" s="48">
        <v>0.22376874999999999</v>
      </c>
      <c r="M3495" s="48">
        <v>0.28536250000000002</v>
      </c>
      <c r="N3495" s="48">
        <v>0.29423749999999999</v>
      </c>
      <c r="O3495" s="48">
        <v>0.27136874999999999</v>
      </c>
      <c r="P3495" s="48"/>
      <c r="Q3495" s="48"/>
      <c r="R3495" s="48"/>
      <c r="S3495" s="48"/>
      <c r="T3495" s="48"/>
      <c r="U3495" s="48"/>
      <c r="V3495" s="48"/>
      <c r="W3495" s="48"/>
      <c r="X3495" s="48"/>
      <c r="Y3495" s="48"/>
      <c r="Z3495" s="48"/>
      <c r="AA3495" s="48"/>
      <c r="AB3495" s="48"/>
      <c r="AC3495" s="48"/>
      <c r="AD3495" s="48"/>
      <c r="AE3495" s="48"/>
      <c r="AF3495" s="48"/>
      <c r="AG3495" s="48"/>
      <c r="AH3495" s="48"/>
      <c r="AI3495" s="48"/>
      <c r="AJ3495" s="48"/>
      <c r="AK3495" s="48"/>
      <c r="AL3495" s="48"/>
      <c r="AM3495" s="48"/>
      <c r="AN3495" s="48"/>
      <c r="AO3495" s="48"/>
      <c r="AP3495" s="48"/>
      <c r="AQ3495" s="48"/>
      <c r="AR3495" s="48"/>
      <c r="AT3495" s="48"/>
      <c r="AU3495" s="48"/>
      <c r="AV3495" s="48"/>
      <c r="AZ3495" s="48"/>
      <c r="BA3495" s="48"/>
      <c r="BB3495" s="48"/>
      <c r="BC3495" s="48"/>
      <c r="BD3495" s="48"/>
      <c r="BE3495" s="48"/>
      <c r="BF3495" s="48"/>
      <c r="BG3495" s="48"/>
      <c r="BH3495" s="48"/>
      <c r="BI3495" s="48"/>
      <c r="BJ3495" s="48"/>
      <c r="BK3495" s="48"/>
      <c r="BL3495" s="48"/>
    </row>
    <row r="3496" spans="1:64" x14ac:dyDescent="0.25">
      <c r="A3496" s="56" t="s">
        <v>543</v>
      </c>
      <c r="B3496" s="56" t="s">
        <v>543</v>
      </c>
      <c r="C3496" s="47">
        <v>42312</v>
      </c>
      <c r="D3496" s="47"/>
      <c r="E3496" s="47"/>
      <c r="F3496" s="48" t="s">
        <v>539</v>
      </c>
      <c r="G3496" s="48"/>
      <c r="H3496" s="48">
        <v>444.34359375000003</v>
      </c>
      <c r="I3496" s="48">
        <v>0.14725312500000001</v>
      </c>
      <c r="J3496" s="48">
        <v>0.19952500000000001</v>
      </c>
      <c r="K3496" s="48">
        <v>0.2333375</v>
      </c>
      <c r="L3496" s="48">
        <v>0.22328124999999999</v>
      </c>
      <c r="M3496" s="48">
        <v>0.28536250000000002</v>
      </c>
      <c r="N3496" s="48">
        <v>0.29435</v>
      </c>
      <c r="O3496" s="48">
        <v>0.27142500000000003</v>
      </c>
      <c r="P3496" s="48"/>
      <c r="Q3496" s="48"/>
      <c r="R3496" s="48"/>
      <c r="S3496" s="48"/>
      <c r="T3496" s="48"/>
      <c r="U3496" s="48"/>
      <c r="V3496" s="48"/>
      <c r="W3496" s="48"/>
      <c r="X3496" s="48"/>
      <c r="Y3496" s="48"/>
      <c r="Z3496" s="48"/>
      <c r="AA3496" s="48"/>
      <c r="AB3496" s="48"/>
      <c r="AC3496" s="48"/>
      <c r="AD3496" s="48"/>
      <c r="AE3496" s="48"/>
      <c r="AF3496" s="48"/>
      <c r="AG3496" s="48"/>
      <c r="AH3496" s="48"/>
      <c r="AI3496" s="48"/>
      <c r="AJ3496" s="48"/>
      <c r="AK3496" s="48"/>
      <c r="AL3496" s="48"/>
      <c r="AM3496" s="48"/>
      <c r="AN3496" s="48"/>
      <c r="AO3496" s="48"/>
      <c r="AP3496" s="48"/>
      <c r="AQ3496" s="48"/>
      <c r="AR3496" s="48"/>
      <c r="AT3496" s="48"/>
      <c r="AU3496" s="48"/>
      <c r="AV3496" s="48"/>
      <c r="AZ3496" s="48"/>
      <c r="BA3496" s="48"/>
      <c r="BB3496" s="48"/>
      <c r="BC3496" s="48"/>
      <c r="BD3496" s="48"/>
      <c r="BE3496" s="48"/>
      <c r="BF3496" s="48"/>
      <c r="BG3496" s="48"/>
      <c r="BH3496" s="48"/>
      <c r="BI3496" s="48"/>
      <c r="BJ3496" s="48"/>
      <c r="BK3496" s="48"/>
      <c r="BL3496" s="48"/>
    </row>
    <row r="3497" spans="1:64" x14ac:dyDescent="0.25">
      <c r="A3497" s="56" t="s">
        <v>543</v>
      </c>
      <c r="B3497" s="56" t="s">
        <v>543</v>
      </c>
      <c r="C3497" s="47">
        <v>42313</v>
      </c>
      <c r="D3497" s="47"/>
      <c r="E3497" s="47"/>
      <c r="F3497" s="48" t="s">
        <v>539</v>
      </c>
      <c r="G3497" s="48"/>
      <c r="H3497" s="48">
        <v>442.84078125000002</v>
      </c>
      <c r="I3497" s="48">
        <v>0.142921875</v>
      </c>
      <c r="J3497" s="48">
        <v>0.19901250000000001</v>
      </c>
      <c r="K3497" s="48">
        <v>0.23141875000000001</v>
      </c>
      <c r="L3497" s="48">
        <v>0.22255625000000001</v>
      </c>
      <c r="M3497" s="48">
        <v>0.28529375000000001</v>
      </c>
      <c r="N3497" s="48">
        <v>0.29441250000000002</v>
      </c>
      <c r="O3497" s="48">
        <v>0.27148749999999999</v>
      </c>
      <c r="P3497" s="48"/>
      <c r="Q3497" s="48"/>
      <c r="R3497" s="48"/>
      <c r="S3497" s="48"/>
      <c r="T3497" s="48"/>
      <c r="U3497" s="48"/>
      <c r="V3497" s="48"/>
      <c r="W3497" s="48"/>
      <c r="X3497" s="48"/>
      <c r="Y3497" s="48"/>
      <c r="Z3497" s="48"/>
      <c r="AA3497" s="48"/>
      <c r="AB3497" s="48"/>
      <c r="AC3497" s="48"/>
      <c r="AD3497" s="48"/>
      <c r="AE3497" s="48"/>
      <c r="AF3497" s="48"/>
      <c r="AG3497" s="48">
        <v>0.101936879283614</v>
      </c>
      <c r="AH3497" s="48"/>
      <c r="AI3497" s="48"/>
      <c r="AJ3497" s="48"/>
      <c r="AK3497" s="48"/>
      <c r="AL3497" s="48"/>
      <c r="AM3497" s="48"/>
      <c r="AN3497" s="48"/>
      <c r="AO3497" s="48"/>
      <c r="AP3497" s="48"/>
      <c r="AQ3497" s="48"/>
      <c r="AR3497" s="48"/>
      <c r="AT3497" s="48"/>
      <c r="AU3497" s="48"/>
      <c r="AV3497" s="48"/>
      <c r="AZ3497" s="48"/>
      <c r="BA3497" s="48"/>
      <c r="BB3497" s="48"/>
      <c r="BC3497" s="48"/>
      <c r="BD3497" s="48"/>
      <c r="BE3497" s="48"/>
      <c r="BF3497" s="48"/>
      <c r="BG3497" s="48"/>
      <c r="BH3497" s="48"/>
      <c r="BI3497" s="48"/>
      <c r="BJ3497" s="48"/>
      <c r="BK3497" s="48"/>
      <c r="BL3497" s="48"/>
    </row>
    <row r="3498" spans="1:64" x14ac:dyDescent="0.25">
      <c r="A3498" s="56" t="s">
        <v>543</v>
      </c>
      <c r="B3498" s="56" t="s">
        <v>543</v>
      </c>
      <c r="C3498" s="47">
        <v>42314</v>
      </c>
      <c r="D3498" s="47"/>
      <c r="E3498" s="47"/>
      <c r="F3498" s="48" t="s">
        <v>539</v>
      </c>
      <c r="G3498" s="48"/>
      <c r="H3498" s="48">
        <v>441.38203125000001</v>
      </c>
      <c r="I3498" s="48">
        <v>0.13832187500000001</v>
      </c>
      <c r="J3498" s="48">
        <v>0.19827500000000001</v>
      </c>
      <c r="K3498" s="48">
        <v>0.23001250000000001</v>
      </c>
      <c r="L3498" s="48">
        <v>0.22204375000000001</v>
      </c>
      <c r="M3498" s="48">
        <v>0.28508125000000001</v>
      </c>
      <c r="N3498" s="48">
        <v>0.29436875000000001</v>
      </c>
      <c r="O3498" s="48">
        <v>0.27146874999999998</v>
      </c>
      <c r="P3498" s="48"/>
      <c r="Q3498" s="48"/>
      <c r="R3498" s="48"/>
      <c r="S3498" s="48"/>
      <c r="T3498" s="48"/>
      <c r="U3498" s="48"/>
      <c r="V3498" s="48"/>
      <c r="W3498" s="48"/>
      <c r="X3498" s="48"/>
      <c r="Y3498" s="48"/>
      <c r="Z3498" s="48"/>
      <c r="AA3498" s="48"/>
      <c r="AB3498" s="48"/>
      <c r="AC3498" s="48"/>
      <c r="AD3498" s="48"/>
      <c r="AE3498" s="48"/>
      <c r="AF3498" s="48"/>
      <c r="AG3498" s="48"/>
      <c r="AH3498" s="48"/>
      <c r="AI3498" s="48"/>
      <c r="AJ3498" s="48"/>
      <c r="AK3498" s="48"/>
      <c r="AL3498" s="48"/>
      <c r="AM3498" s="48"/>
      <c r="AN3498" s="48"/>
      <c r="AO3498" s="48"/>
      <c r="AP3498" s="48"/>
      <c r="AQ3498" s="48"/>
      <c r="AR3498" s="48"/>
      <c r="AT3498" s="48"/>
      <c r="AU3498" s="48"/>
      <c r="AV3498" s="48"/>
      <c r="AZ3498" s="48"/>
      <c r="BA3498" s="48"/>
      <c r="BB3498" s="48"/>
      <c r="BC3498" s="48"/>
      <c r="BD3498" s="48"/>
      <c r="BE3498" s="48"/>
      <c r="BF3498" s="48"/>
      <c r="BG3498" s="48"/>
      <c r="BH3498" s="48"/>
      <c r="BI3498" s="48"/>
      <c r="BJ3498" s="48"/>
      <c r="BK3498" s="48"/>
      <c r="BL3498" s="48"/>
    </row>
    <row r="3499" spans="1:64" x14ac:dyDescent="0.25">
      <c r="A3499" s="56" t="s">
        <v>543</v>
      </c>
      <c r="B3499" s="56" t="s">
        <v>543</v>
      </c>
      <c r="C3499" s="47">
        <v>42315</v>
      </c>
      <c r="D3499" s="47"/>
      <c r="E3499" s="47"/>
      <c r="F3499" s="48" t="s">
        <v>539</v>
      </c>
      <c r="G3499" s="48"/>
      <c r="H3499" s="48">
        <v>440.26359374999998</v>
      </c>
      <c r="I3499" s="48">
        <v>0.134528125</v>
      </c>
      <c r="J3499" s="48">
        <v>0.1976125</v>
      </c>
      <c r="K3499" s="48">
        <v>0.22898125</v>
      </c>
      <c r="L3499" s="48">
        <v>0.22162499999999999</v>
      </c>
      <c r="M3499" s="48">
        <v>0.28491250000000001</v>
      </c>
      <c r="N3499" s="48">
        <v>0.294375</v>
      </c>
      <c r="O3499" s="48">
        <v>0.27158125</v>
      </c>
      <c r="P3499" s="48"/>
      <c r="Q3499" s="48"/>
      <c r="R3499" s="48"/>
      <c r="S3499" s="48"/>
      <c r="T3499" s="48"/>
      <c r="U3499" s="48"/>
      <c r="V3499" s="48"/>
      <c r="W3499" s="48"/>
      <c r="X3499" s="48"/>
      <c r="Y3499" s="48"/>
      <c r="Z3499" s="48"/>
      <c r="AA3499" s="48"/>
      <c r="AB3499" s="48"/>
      <c r="AC3499" s="48"/>
      <c r="AD3499" s="48"/>
      <c r="AE3499" s="48"/>
      <c r="AF3499" s="48"/>
      <c r="AG3499" s="48"/>
      <c r="AH3499" s="48"/>
      <c r="AI3499" s="48"/>
      <c r="AJ3499" s="48"/>
      <c r="AK3499" s="48"/>
      <c r="AL3499" s="48"/>
      <c r="AM3499" s="48"/>
      <c r="AN3499" s="48"/>
      <c r="AO3499" s="48"/>
      <c r="AP3499" s="48"/>
      <c r="AQ3499" s="48"/>
      <c r="AR3499" s="48"/>
      <c r="AT3499" s="48"/>
      <c r="AU3499" s="48"/>
      <c r="AV3499" s="48"/>
      <c r="AZ3499" s="48"/>
      <c r="BA3499" s="48"/>
      <c r="BB3499" s="48"/>
      <c r="BC3499" s="48"/>
      <c r="BD3499" s="48"/>
      <c r="BE3499" s="48"/>
      <c r="BF3499" s="48"/>
      <c r="BG3499" s="48"/>
      <c r="BH3499" s="48"/>
      <c r="BI3499" s="48"/>
      <c r="BJ3499" s="48"/>
      <c r="BK3499" s="48"/>
      <c r="BL3499" s="48"/>
    </row>
    <row r="3500" spans="1:64" x14ac:dyDescent="0.25">
      <c r="A3500" s="56" t="s">
        <v>543</v>
      </c>
      <c r="B3500" s="56" t="s">
        <v>543</v>
      </c>
      <c r="C3500" s="47">
        <v>42316</v>
      </c>
      <c r="D3500" s="47"/>
      <c r="E3500" s="47"/>
      <c r="F3500" s="48" t="s">
        <v>539</v>
      </c>
      <c r="G3500" s="48"/>
      <c r="H3500" s="48">
        <v>439.239375</v>
      </c>
      <c r="I3500" s="48">
        <v>0.1315375</v>
      </c>
      <c r="J3500" s="48">
        <v>0.19645000000000001</v>
      </c>
      <c r="K3500" s="48">
        <v>0.2280625</v>
      </c>
      <c r="L3500" s="48">
        <v>0.22136875</v>
      </c>
      <c r="M3500" s="48">
        <v>0.28481875000000001</v>
      </c>
      <c r="N3500" s="48">
        <v>0.29430000000000001</v>
      </c>
      <c r="O3500" s="48">
        <v>0.27158749999999998</v>
      </c>
      <c r="P3500" s="48"/>
      <c r="Q3500" s="48"/>
      <c r="R3500" s="48"/>
      <c r="S3500" s="48"/>
      <c r="T3500" s="48"/>
      <c r="U3500" s="48"/>
      <c r="V3500" s="48"/>
      <c r="W3500" s="48"/>
      <c r="X3500" s="48"/>
      <c r="Y3500" s="48"/>
      <c r="Z3500" s="48"/>
      <c r="AA3500" s="48"/>
      <c r="AB3500" s="48"/>
      <c r="AC3500" s="48"/>
      <c r="AD3500" s="48"/>
      <c r="AE3500" s="48"/>
      <c r="AF3500" s="48"/>
      <c r="AG3500" s="48"/>
      <c r="AH3500" s="48"/>
      <c r="AI3500" s="48"/>
      <c r="AJ3500" s="48"/>
      <c r="AK3500" s="48"/>
      <c r="AL3500" s="48"/>
      <c r="AM3500" s="48"/>
      <c r="AN3500" s="48"/>
      <c r="AO3500" s="48"/>
      <c r="AP3500" s="48"/>
      <c r="AQ3500" s="48"/>
      <c r="AR3500" s="48"/>
      <c r="AT3500" s="48"/>
      <c r="AU3500" s="48"/>
      <c r="AV3500" s="48"/>
      <c r="AZ3500" s="48"/>
      <c r="BA3500" s="48"/>
      <c r="BB3500" s="48"/>
      <c r="BC3500" s="48"/>
      <c r="BD3500" s="48"/>
      <c r="BE3500" s="48"/>
      <c r="BF3500" s="48"/>
      <c r="BG3500" s="48"/>
      <c r="BH3500" s="48"/>
      <c r="BI3500" s="48"/>
      <c r="BJ3500" s="48"/>
      <c r="BK3500" s="48"/>
      <c r="BL3500" s="48"/>
    </row>
    <row r="3501" spans="1:64" x14ac:dyDescent="0.25">
      <c r="A3501" s="56" t="s">
        <v>543</v>
      </c>
      <c r="B3501" s="56" t="s">
        <v>543</v>
      </c>
      <c r="C3501" s="47">
        <v>42317</v>
      </c>
      <c r="D3501" s="47"/>
      <c r="E3501" s="47"/>
      <c r="F3501" s="48" t="s">
        <v>539</v>
      </c>
      <c r="G3501" s="48"/>
      <c r="H3501" s="48">
        <v>437.87390625</v>
      </c>
      <c r="I3501" s="48">
        <v>0.128003125</v>
      </c>
      <c r="J3501" s="48">
        <v>0.19490625</v>
      </c>
      <c r="K3501" s="48">
        <v>0.226325</v>
      </c>
      <c r="L3501" s="48">
        <v>0.22104375000000001</v>
      </c>
      <c r="M3501" s="48">
        <v>0.2848</v>
      </c>
      <c r="N3501" s="48">
        <v>0.29436875000000001</v>
      </c>
      <c r="O3501" s="48">
        <v>0.27158749999999998</v>
      </c>
      <c r="P3501" s="48"/>
      <c r="Q3501" s="48"/>
      <c r="R3501" s="48"/>
      <c r="S3501" s="48"/>
      <c r="T3501" s="48"/>
      <c r="U3501" s="48"/>
      <c r="V3501" s="48"/>
      <c r="W3501" s="48"/>
      <c r="X3501" s="48"/>
      <c r="Y3501" s="48"/>
      <c r="Z3501" s="48"/>
      <c r="AA3501" s="48"/>
      <c r="AB3501" s="48"/>
      <c r="AC3501" s="48"/>
      <c r="AD3501" s="48"/>
      <c r="AE3501" s="48"/>
      <c r="AF3501" s="48"/>
      <c r="AG3501" s="48"/>
      <c r="AH3501" s="48"/>
      <c r="AI3501" s="48"/>
      <c r="AJ3501" s="48"/>
      <c r="AK3501" s="48"/>
      <c r="AL3501" s="48"/>
      <c r="AM3501" s="48"/>
      <c r="AN3501" s="48"/>
      <c r="AO3501" s="48"/>
      <c r="AP3501" s="48"/>
      <c r="AQ3501" s="48"/>
      <c r="AR3501" s="48"/>
      <c r="AT3501" s="48"/>
      <c r="AU3501" s="48"/>
      <c r="AV3501" s="48"/>
      <c r="AZ3501" s="48"/>
      <c r="BA3501" s="48"/>
      <c r="BB3501" s="48"/>
      <c r="BC3501" s="48"/>
      <c r="BD3501" s="48"/>
      <c r="BE3501" s="48"/>
      <c r="BF3501" s="48"/>
      <c r="BG3501" s="48"/>
      <c r="BH3501" s="48"/>
      <c r="BI3501" s="48"/>
      <c r="BJ3501" s="48"/>
      <c r="BK3501" s="48"/>
      <c r="BL3501" s="48"/>
    </row>
    <row r="3502" spans="1:64" x14ac:dyDescent="0.25">
      <c r="A3502" s="56" t="s">
        <v>543</v>
      </c>
      <c r="B3502" s="56" t="s">
        <v>543</v>
      </c>
      <c r="C3502" s="47">
        <v>42318</v>
      </c>
      <c r="D3502" s="47"/>
      <c r="E3502" s="47"/>
      <c r="F3502" s="48" t="s">
        <v>539</v>
      </c>
      <c r="G3502" s="48"/>
      <c r="H3502" s="48">
        <v>436.35421874999997</v>
      </c>
      <c r="I3502" s="48">
        <v>0.124703125</v>
      </c>
      <c r="J3502" s="48">
        <v>0.19255</v>
      </c>
      <c r="K3502" s="48">
        <v>0.224525</v>
      </c>
      <c r="L3502" s="48">
        <v>0.22070000000000001</v>
      </c>
      <c r="M3502" s="48">
        <v>0.28473124999999999</v>
      </c>
      <c r="N3502" s="48">
        <v>0.29436875000000001</v>
      </c>
      <c r="O3502" s="48">
        <v>0.27156249999999998</v>
      </c>
      <c r="P3502" s="48"/>
      <c r="Q3502" s="48"/>
      <c r="R3502" s="48"/>
      <c r="S3502" s="48"/>
      <c r="T3502" s="48"/>
      <c r="U3502" s="48"/>
      <c r="V3502" s="48"/>
      <c r="W3502" s="48"/>
      <c r="X3502" s="48"/>
      <c r="Y3502" s="48"/>
      <c r="Z3502" s="48"/>
      <c r="AA3502" s="48"/>
      <c r="AB3502" s="48"/>
      <c r="AC3502" s="48"/>
      <c r="AD3502" s="48"/>
      <c r="AE3502" s="48">
        <v>8</v>
      </c>
      <c r="AF3502" s="48">
        <v>0.34842406967410899</v>
      </c>
      <c r="AG3502" s="48">
        <v>0.246489029919752</v>
      </c>
      <c r="AH3502" s="48"/>
      <c r="AI3502" s="48"/>
      <c r="AJ3502" s="48"/>
      <c r="AK3502" s="48">
        <v>0.5</v>
      </c>
      <c r="AL3502" s="48">
        <v>7</v>
      </c>
      <c r="AM3502" s="48"/>
      <c r="AN3502" s="48"/>
      <c r="AO3502" s="48"/>
      <c r="AP3502" s="48"/>
      <c r="AQ3502" s="48"/>
      <c r="AR3502" s="48"/>
      <c r="AT3502" s="48"/>
      <c r="AU3502" s="48"/>
      <c r="AV3502" s="48"/>
      <c r="AZ3502" s="48"/>
      <c r="BA3502" s="48"/>
      <c r="BB3502" s="48"/>
      <c r="BC3502" s="48"/>
      <c r="BD3502" s="48"/>
      <c r="BE3502" s="48"/>
      <c r="BF3502" s="48"/>
      <c r="BG3502" s="48"/>
      <c r="BH3502" s="48"/>
      <c r="BI3502" s="48"/>
      <c r="BJ3502" s="48"/>
      <c r="BK3502" s="48"/>
      <c r="BL3502" s="48">
        <v>8</v>
      </c>
    </row>
    <row r="3503" spans="1:64" x14ac:dyDescent="0.25">
      <c r="A3503" s="56" t="s">
        <v>543</v>
      </c>
      <c r="B3503" s="56" t="s">
        <v>543</v>
      </c>
      <c r="C3503" s="47">
        <v>42319</v>
      </c>
      <c r="D3503" s="47"/>
      <c r="E3503" s="47"/>
      <c r="F3503" s="48" t="s">
        <v>539</v>
      </c>
      <c r="G3503" s="48"/>
      <c r="H3503" s="48">
        <v>435.31171875000001</v>
      </c>
      <c r="I3503" s="48">
        <v>0.12145937499999999</v>
      </c>
      <c r="J3503" s="48">
        <v>0.19060625</v>
      </c>
      <c r="K3503" s="48">
        <v>0.22370625</v>
      </c>
      <c r="L3503" s="48">
        <v>0.22056875000000001</v>
      </c>
      <c r="M3503" s="48">
        <v>0.28470000000000001</v>
      </c>
      <c r="N3503" s="48">
        <v>0.29439375000000001</v>
      </c>
      <c r="O3503" s="48">
        <v>0.27163749999999998</v>
      </c>
      <c r="P3503" s="48"/>
      <c r="Q3503" s="48"/>
      <c r="R3503" s="48"/>
      <c r="S3503" s="48"/>
      <c r="T3503" s="48"/>
      <c r="U3503" s="48"/>
      <c r="V3503" s="48"/>
      <c r="W3503" s="48"/>
      <c r="X3503" s="48"/>
      <c r="Y3503" s="48"/>
      <c r="Z3503" s="48"/>
      <c r="AA3503" s="48"/>
      <c r="AB3503" s="48"/>
      <c r="AC3503" s="48"/>
      <c r="AD3503" s="48"/>
      <c r="AE3503" s="48"/>
      <c r="AF3503" s="48"/>
      <c r="AG3503" s="48"/>
      <c r="AH3503" s="48"/>
      <c r="AI3503" s="48"/>
      <c r="AJ3503" s="48"/>
      <c r="AK3503" s="48"/>
      <c r="AL3503" s="48"/>
      <c r="AM3503" s="48"/>
      <c r="AN3503" s="48"/>
      <c r="AO3503" s="48"/>
      <c r="AP3503" s="48"/>
      <c r="AQ3503" s="48"/>
      <c r="AR3503" s="48"/>
      <c r="AT3503" s="48"/>
      <c r="AU3503" s="48"/>
      <c r="AV3503" s="48"/>
      <c r="AZ3503" s="48"/>
      <c r="BA3503" s="48"/>
      <c r="BB3503" s="48"/>
      <c r="BC3503" s="48"/>
      <c r="BD3503" s="48"/>
      <c r="BE3503" s="48"/>
      <c r="BF3503" s="48"/>
      <c r="BG3503" s="48"/>
      <c r="BH3503" s="48"/>
      <c r="BI3503" s="48"/>
      <c r="BJ3503" s="48"/>
      <c r="BK3503" s="48"/>
      <c r="BL3503" s="48"/>
    </row>
    <row r="3504" spans="1:64" x14ac:dyDescent="0.25">
      <c r="A3504" s="56" t="s">
        <v>543</v>
      </c>
      <c r="B3504" s="56" t="s">
        <v>543</v>
      </c>
      <c r="C3504" s="47">
        <v>42320</v>
      </c>
      <c r="D3504" s="47"/>
      <c r="E3504" s="47"/>
      <c r="F3504" s="48" t="s">
        <v>539</v>
      </c>
      <c r="G3504" s="48"/>
      <c r="H3504" s="48">
        <v>434.25375000000003</v>
      </c>
      <c r="I3504" s="48">
        <v>0.12030625</v>
      </c>
      <c r="J3504" s="48">
        <v>0.18888125</v>
      </c>
      <c r="K3504" s="48">
        <v>0.22193125</v>
      </c>
      <c r="L3504" s="48">
        <v>0.22005625000000001</v>
      </c>
      <c r="M3504" s="48">
        <v>0.28474375000000002</v>
      </c>
      <c r="N3504" s="48">
        <v>0.29441875000000001</v>
      </c>
      <c r="O3504" s="48">
        <v>0.27176875</v>
      </c>
      <c r="P3504" s="48"/>
      <c r="Q3504" s="48"/>
      <c r="R3504" s="48"/>
      <c r="S3504" s="48"/>
      <c r="T3504" s="48"/>
      <c r="U3504" s="48"/>
      <c r="V3504" s="48"/>
      <c r="W3504" s="48"/>
      <c r="X3504" s="48"/>
      <c r="Y3504" s="48"/>
      <c r="Z3504" s="48"/>
      <c r="AA3504" s="48"/>
      <c r="AB3504" s="48"/>
      <c r="AC3504" s="48"/>
      <c r="AD3504" s="48"/>
      <c r="AE3504" s="48"/>
      <c r="AF3504" s="48">
        <v>0.35532694937643899</v>
      </c>
      <c r="AG3504" s="48">
        <v>0.246100008290286</v>
      </c>
      <c r="AH3504" s="48"/>
      <c r="AI3504" s="48"/>
      <c r="AJ3504" s="48"/>
      <c r="AK3504" s="48"/>
      <c r="AL3504" s="48"/>
      <c r="AM3504" s="48"/>
      <c r="AN3504" s="48"/>
      <c r="AO3504" s="48"/>
      <c r="AP3504" s="48"/>
      <c r="AQ3504" s="48"/>
      <c r="AR3504" s="48"/>
      <c r="AT3504" s="48"/>
      <c r="AU3504" s="48"/>
      <c r="AV3504" s="48"/>
      <c r="AZ3504" s="48"/>
      <c r="BA3504" s="48"/>
      <c r="BB3504" s="48"/>
      <c r="BC3504" s="48"/>
      <c r="BD3504" s="48"/>
      <c r="BE3504" s="48"/>
      <c r="BF3504" s="48"/>
      <c r="BG3504" s="48"/>
      <c r="BH3504" s="48"/>
      <c r="BI3504" s="48"/>
      <c r="BJ3504" s="48"/>
      <c r="BK3504" s="48"/>
      <c r="BL3504" s="48"/>
    </row>
    <row r="3505" spans="1:64" x14ac:dyDescent="0.25">
      <c r="A3505" s="56" t="s">
        <v>543</v>
      </c>
      <c r="B3505" s="56" t="s">
        <v>543</v>
      </c>
      <c r="C3505" s="47">
        <v>42321</v>
      </c>
      <c r="D3505" s="47"/>
      <c r="E3505" s="47"/>
      <c r="F3505" s="48" t="s">
        <v>539</v>
      </c>
      <c r="G3505" s="48"/>
      <c r="H3505" s="48">
        <v>432.6590625</v>
      </c>
      <c r="I3505" s="48">
        <v>0.11863124999999999</v>
      </c>
      <c r="J3505" s="48">
        <v>0.18693750000000001</v>
      </c>
      <c r="K3505" s="48">
        <v>0.21943124999999999</v>
      </c>
      <c r="L3505" s="48">
        <v>0.21906875000000001</v>
      </c>
      <c r="M3505" s="48">
        <v>0.28462500000000002</v>
      </c>
      <c r="N3505" s="48">
        <v>0.29448750000000001</v>
      </c>
      <c r="O3505" s="48">
        <v>0.27179999999999999</v>
      </c>
      <c r="P3505" s="48"/>
      <c r="Q3505" s="48"/>
      <c r="R3505" s="48"/>
      <c r="S3505" s="48"/>
      <c r="T3505" s="48"/>
      <c r="U3505" s="48"/>
      <c r="V3505" s="48"/>
      <c r="W3505" s="48"/>
      <c r="X3505" s="48"/>
      <c r="Y3505" s="48"/>
      <c r="Z3505" s="48"/>
      <c r="AA3505" s="48"/>
      <c r="AB3505" s="48"/>
      <c r="AC3505" s="48"/>
      <c r="AD3505" s="48"/>
      <c r="AE3505" s="48"/>
      <c r="AF3505" s="48"/>
      <c r="AG3505" s="48"/>
      <c r="AH3505" s="48"/>
      <c r="AI3505" s="48"/>
      <c r="AJ3505" s="48"/>
      <c r="AK3505" s="48"/>
      <c r="AL3505" s="48"/>
      <c r="AM3505" s="48"/>
      <c r="AN3505" s="48"/>
      <c r="AO3505" s="48"/>
      <c r="AP3505" s="48"/>
      <c r="AQ3505" s="48"/>
      <c r="AR3505" s="48"/>
      <c r="AT3505" s="48"/>
      <c r="AU3505" s="48"/>
      <c r="AV3505" s="48"/>
      <c r="AZ3505" s="48"/>
      <c r="BA3505" s="48"/>
      <c r="BB3505" s="48"/>
      <c r="BC3505" s="48"/>
      <c r="BD3505" s="48"/>
      <c r="BE3505" s="48"/>
      <c r="BF3505" s="48"/>
      <c r="BG3505" s="48"/>
      <c r="BH3505" s="48"/>
      <c r="BI3505" s="48"/>
      <c r="BJ3505" s="48"/>
      <c r="BK3505" s="48"/>
      <c r="BL3505" s="48"/>
    </row>
    <row r="3506" spans="1:64" x14ac:dyDescent="0.25">
      <c r="A3506" s="56" t="s">
        <v>543</v>
      </c>
      <c r="B3506" s="56" t="s">
        <v>543</v>
      </c>
      <c r="C3506" s="47">
        <v>42322</v>
      </c>
      <c r="D3506" s="47"/>
      <c r="E3506" s="47"/>
      <c r="F3506" s="48" t="s">
        <v>539</v>
      </c>
      <c r="G3506" s="48"/>
      <c r="H3506" s="48">
        <v>431.14453125</v>
      </c>
      <c r="I3506" s="48">
        <v>0.116665625</v>
      </c>
      <c r="J3506" s="48">
        <v>0.18459375</v>
      </c>
      <c r="K3506" s="48">
        <v>0.2174875</v>
      </c>
      <c r="L3506" s="48">
        <v>0.21836875</v>
      </c>
      <c r="M3506" s="48">
        <v>0.28441250000000001</v>
      </c>
      <c r="N3506" s="48">
        <v>0.2944</v>
      </c>
      <c r="O3506" s="48">
        <v>0.27184999999999998</v>
      </c>
      <c r="P3506" s="48"/>
      <c r="Q3506" s="48"/>
      <c r="R3506" s="48"/>
      <c r="S3506" s="48"/>
      <c r="T3506" s="48"/>
      <c r="U3506" s="48"/>
      <c r="V3506" s="48"/>
      <c r="W3506" s="48"/>
      <c r="X3506" s="48"/>
      <c r="Y3506" s="48"/>
      <c r="Z3506" s="48"/>
      <c r="AA3506" s="48"/>
      <c r="AB3506" s="48"/>
      <c r="AC3506" s="48"/>
      <c r="AD3506" s="48"/>
      <c r="AE3506" s="48"/>
      <c r="AF3506" s="48"/>
      <c r="AG3506" s="48"/>
      <c r="AH3506" s="48"/>
      <c r="AI3506" s="48"/>
      <c r="AJ3506" s="48"/>
      <c r="AK3506" s="48"/>
      <c r="AL3506" s="48"/>
      <c r="AM3506" s="48"/>
      <c r="AN3506" s="48"/>
      <c r="AO3506" s="48"/>
      <c r="AP3506" s="48"/>
      <c r="AQ3506" s="48"/>
      <c r="AR3506" s="48"/>
      <c r="AT3506" s="48"/>
      <c r="AU3506" s="48"/>
      <c r="AV3506" s="48"/>
      <c r="AZ3506" s="48"/>
      <c r="BA3506" s="48"/>
      <c r="BB3506" s="48"/>
      <c r="BC3506" s="48"/>
      <c r="BD3506" s="48"/>
      <c r="BE3506" s="48"/>
      <c r="BF3506" s="48"/>
      <c r="BG3506" s="48"/>
      <c r="BH3506" s="48"/>
      <c r="BI3506" s="48"/>
      <c r="BJ3506" s="48"/>
      <c r="BK3506" s="48"/>
      <c r="BL3506" s="48"/>
    </row>
    <row r="3507" spans="1:64" x14ac:dyDescent="0.25">
      <c r="A3507" s="56" t="s">
        <v>543</v>
      </c>
      <c r="B3507" s="56" t="s">
        <v>543</v>
      </c>
      <c r="C3507" s="47">
        <v>42323</v>
      </c>
      <c r="D3507" s="47"/>
      <c r="E3507" s="47"/>
      <c r="F3507" s="48" t="s">
        <v>539</v>
      </c>
      <c r="G3507" s="48"/>
      <c r="H3507" s="48">
        <v>429.91781250000003</v>
      </c>
      <c r="I3507" s="48">
        <v>0.11483125</v>
      </c>
      <c r="J3507" s="48">
        <v>0.18295</v>
      </c>
      <c r="K3507" s="48">
        <v>0.21589375</v>
      </c>
      <c r="L3507" s="48">
        <v>0.21773124999999999</v>
      </c>
      <c r="M3507" s="48">
        <v>0.28420624999999999</v>
      </c>
      <c r="N3507" s="48">
        <v>0.29443750000000002</v>
      </c>
      <c r="O3507" s="48">
        <v>0.27189999999999998</v>
      </c>
      <c r="P3507" s="48"/>
      <c r="Q3507" s="48"/>
      <c r="R3507" s="48"/>
      <c r="S3507" s="48"/>
      <c r="T3507" s="48"/>
      <c r="U3507" s="48"/>
      <c r="V3507" s="48"/>
      <c r="W3507" s="48"/>
      <c r="X3507" s="48"/>
      <c r="Y3507" s="48"/>
      <c r="Z3507" s="48"/>
      <c r="AA3507" s="48"/>
      <c r="AB3507" s="48"/>
      <c r="AC3507" s="48"/>
      <c r="AD3507" s="48"/>
      <c r="AE3507" s="48"/>
      <c r="AF3507" s="48"/>
      <c r="AG3507" s="48"/>
      <c r="AH3507" s="48"/>
      <c r="AI3507" s="48"/>
      <c r="AJ3507" s="48"/>
      <c r="AK3507" s="48"/>
      <c r="AL3507" s="48"/>
      <c r="AM3507" s="48"/>
      <c r="AN3507" s="48"/>
      <c r="AO3507" s="48"/>
      <c r="AP3507" s="48"/>
      <c r="AQ3507" s="48"/>
      <c r="AR3507" s="48"/>
      <c r="AT3507" s="48"/>
      <c r="AU3507" s="48"/>
      <c r="AV3507" s="48"/>
      <c r="AZ3507" s="48"/>
      <c r="BA3507" s="48"/>
      <c r="BB3507" s="48"/>
      <c r="BC3507" s="48"/>
      <c r="BD3507" s="48"/>
      <c r="BE3507" s="48"/>
      <c r="BF3507" s="48"/>
      <c r="BG3507" s="48"/>
      <c r="BH3507" s="48"/>
      <c r="BI3507" s="48"/>
      <c r="BJ3507" s="48"/>
      <c r="BK3507" s="48"/>
      <c r="BL3507" s="48"/>
    </row>
    <row r="3508" spans="1:64" x14ac:dyDescent="0.25">
      <c r="A3508" s="56" t="s">
        <v>543</v>
      </c>
      <c r="B3508" s="56" t="s">
        <v>543</v>
      </c>
      <c r="C3508" s="47">
        <v>42324</v>
      </c>
      <c r="D3508" s="47"/>
      <c r="E3508" s="47"/>
      <c r="F3508" s="48" t="s">
        <v>539</v>
      </c>
      <c r="G3508" s="48"/>
      <c r="H3508" s="48">
        <v>428.38593750000001</v>
      </c>
      <c r="I3508" s="48">
        <v>0.11345</v>
      </c>
      <c r="J3508" s="48">
        <v>0.18096875000000001</v>
      </c>
      <c r="K3508" s="48">
        <v>0.213675</v>
      </c>
      <c r="L3508" s="48">
        <v>0.21675</v>
      </c>
      <c r="M3508" s="48">
        <v>0.28399999999999997</v>
      </c>
      <c r="N3508" s="48">
        <v>0.29443124999999998</v>
      </c>
      <c r="O3508" s="48">
        <v>0.2718875</v>
      </c>
      <c r="P3508" s="48"/>
      <c r="Q3508" s="48"/>
      <c r="R3508" s="48"/>
      <c r="S3508" s="48"/>
      <c r="T3508" s="48"/>
      <c r="U3508" s="48"/>
      <c r="V3508" s="48"/>
      <c r="W3508" s="48"/>
      <c r="X3508" s="48"/>
      <c r="Y3508" s="48"/>
      <c r="Z3508" s="48"/>
      <c r="AA3508" s="48"/>
      <c r="AB3508" s="48"/>
      <c r="AC3508" s="48"/>
      <c r="AD3508" s="48"/>
      <c r="AE3508" s="48"/>
      <c r="AF3508" s="48"/>
      <c r="AG3508" s="48"/>
      <c r="AH3508" s="48"/>
      <c r="AI3508" s="48"/>
      <c r="AJ3508" s="48"/>
      <c r="AK3508" s="48"/>
      <c r="AL3508" s="48"/>
      <c r="AM3508" s="48"/>
      <c r="AN3508" s="48"/>
      <c r="AO3508" s="48"/>
      <c r="AP3508" s="48"/>
      <c r="AQ3508" s="48"/>
      <c r="AR3508" s="48"/>
      <c r="AT3508" s="48"/>
      <c r="AU3508" s="48"/>
      <c r="AV3508" s="48"/>
      <c r="AZ3508" s="48"/>
      <c r="BA3508" s="48"/>
      <c r="BB3508" s="48"/>
      <c r="BC3508" s="48"/>
      <c r="BD3508" s="48"/>
      <c r="BE3508" s="48"/>
      <c r="BF3508" s="48"/>
      <c r="BG3508" s="48"/>
      <c r="BH3508" s="48"/>
      <c r="BI3508" s="48"/>
      <c r="BJ3508" s="48"/>
      <c r="BK3508" s="48"/>
      <c r="BL3508" s="48"/>
    </row>
    <row r="3509" spans="1:64" x14ac:dyDescent="0.25">
      <c r="A3509" s="56" t="s">
        <v>543</v>
      </c>
      <c r="B3509" s="56" t="s">
        <v>543</v>
      </c>
      <c r="C3509" s="47">
        <v>42325</v>
      </c>
      <c r="D3509" s="47"/>
      <c r="E3509" s="47"/>
      <c r="F3509" s="48" t="s">
        <v>539</v>
      </c>
      <c r="G3509" s="48"/>
      <c r="H3509" s="48">
        <v>427.12687499999998</v>
      </c>
      <c r="I3509" s="48">
        <v>0.11119999999999999</v>
      </c>
      <c r="J3509" s="48">
        <v>0.17936250000000001</v>
      </c>
      <c r="K3509" s="48">
        <v>0.21238124999999999</v>
      </c>
      <c r="L3509" s="48">
        <v>0.21608749999999999</v>
      </c>
      <c r="M3509" s="48">
        <v>0.28382499999999999</v>
      </c>
      <c r="N3509" s="48">
        <v>0.29430000000000001</v>
      </c>
      <c r="O3509" s="48">
        <v>0.27188125000000002</v>
      </c>
      <c r="P3509" s="48"/>
      <c r="Q3509" s="48"/>
      <c r="R3509" s="48"/>
      <c r="S3509" s="48"/>
      <c r="T3509" s="48"/>
      <c r="U3509" s="48"/>
      <c r="V3509" s="48"/>
      <c r="W3509" s="48"/>
      <c r="X3509" s="48"/>
      <c r="Y3509" s="48"/>
      <c r="Z3509" s="48"/>
      <c r="AA3509" s="48"/>
      <c r="AB3509" s="48"/>
      <c r="AC3509" s="48"/>
      <c r="AD3509" s="48"/>
      <c r="AE3509" s="48"/>
      <c r="AF3509" s="48">
        <v>0.49246680354127698</v>
      </c>
      <c r="AG3509" s="48">
        <v>0.221476211820893</v>
      </c>
      <c r="AH3509" s="48"/>
      <c r="AI3509" s="48"/>
      <c r="AJ3509" s="48"/>
      <c r="AK3509" s="48"/>
      <c r="AL3509" s="48"/>
      <c r="AM3509" s="48"/>
      <c r="AN3509" s="48"/>
      <c r="AO3509" s="48"/>
      <c r="AP3509" s="48"/>
      <c r="AQ3509" s="48"/>
      <c r="AR3509" s="48"/>
      <c r="AT3509" s="48"/>
      <c r="AU3509" s="48"/>
      <c r="AV3509" s="48"/>
      <c r="AZ3509" s="48"/>
      <c r="BA3509" s="48"/>
      <c r="BB3509" s="48"/>
      <c r="BC3509" s="48"/>
      <c r="BD3509" s="48"/>
      <c r="BE3509" s="48"/>
      <c r="BF3509" s="48"/>
      <c r="BG3509" s="48"/>
      <c r="BH3509" s="48"/>
      <c r="BI3509" s="48"/>
      <c r="BJ3509" s="48"/>
      <c r="BK3509" s="48"/>
      <c r="BL3509" s="48"/>
    </row>
    <row r="3510" spans="1:64" x14ac:dyDescent="0.25">
      <c r="A3510" s="56" t="s">
        <v>543</v>
      </c>
      <c r="B3510" s="56" t="s">
        <v>543</v>
      </c>
      <c r="C3510" s="47">
        <v>42326</v>
      </c>
      <c r="D3510" s="47"/>
      <c r="E3510" s="47"/>
      <c r="F3510" s="48" t="s">
        <v>539</v>
      </c>
      <c r="G3510" s="48"/>
      <c r="H3510" s="48">
        <v>425.87203125000002</v>
      </c>
      <c r="I3510" s="48">
        <v>0.109846875</v>
      </c>
      <c r="J3510" s="48">
        <v>0.1779125</v>
      </c>
      <c r="K3510" s="48">
        <v>0.21073125000000001</v>
      </c>
      <c r="L3510" s="48">
        <v>0.21516250000000001</v>
      </c>
      <c r="M3510" s="48">
        <v>0.28363125</v>
      </c>
      <c r="N3510" s="48">
        <v>0.29430624999999999</v>
      </c>
      <c r="O3510" s="48">
        <v>0.27186250000000001</v>
      </c>
      <c r="P3510" s="48"/>
      <c r="Q3510" s="48"/>
      <c r="R3510" s="48"/>
      <c r="S3510" s="48"/>
      <c r="T3510" s="48"/>
      <c r="U3510" s="48"/>
      <c r="V3510" s="48"/>
      <c r="W3510" s="48"/>
      <c r="X3510" s="48"/>
      <c r="Y3510" s="48"/>
      <c r="Z3510" s="48"/>
      <c r="AA3510" s="48"/>
      <c r="AB3510" s="48"/>
      <c r="AC3510" s="48"/>
      <c r="AD3510" s="48"/>
      <c r="AE3510" s="48"/>
      <c r="AF3510" s="48"/>
      <c r="AG3510" s="48"/>
      <c r="AH3510" s="48"/>
      <c r="AI3510" s="48"/>
      <c r="AJ3510" s="48"/>
      <c r="AK3510" s="48"/>
      <c r="AL3510" s="48"/>
      <c r="AM3510" s="48"/>
      <c r="AN3510" s="48"/>
      <c r="AO3510" s="48"/>
      <c r="AP3510" s="48"/>
      <c r="AQ3510" s="48"/>
      <c r="AR3510" s="48"/>
      <c r="AT3510" s="48"/>
      <c r="AU3510" s="48"/>
      <c r="AV3510" s="48"/>
      <c r="AZ3510" s="48"/>
      <c r="BA3510" s="48"/>
      <c r="BB3510" s="48"/>
      <c r="BC3510" s="48"/>
      <c r="BD3510" s="48"/>
      <c r="BE3510" s="48"/>
      <c r="BF3510" s="48"/>
      <c r="BG3510" s="48"/>
      <c r="BH3510" s="48"/>
      <c r="BI3510" s="48"/>
      <c r="BJ3510" s="48"/>
      <c r="BK3510" s="48"/>
      <c r="BL3510" s="48"/>
    </row>
    <row r="3511" spans="1:64" x14ac:dyDescent="0.25">
      <c r="A3511" s="56" t="s">
        <v>543</v>
      </c>
      <c r="B3511" s="56" t="s">
        <v>543</v>
      </c>
      <c r="C3511" s="47">
        <v>42327</v>
      </c>
      <c r="D3511" s="47"/>
      <c r="E3511" s="47"/>
      <c r="F3511" s="48" t="s">
        <v>539</v>
      </c>
      <c r="G3511" s="48"/>
      <c r="H3511" s="48">
        <v>453.05390625000001</v>
      </c>
      <c r="I3511" s="48">
        <v>0.27185312499999997</v>
      </c>
      <c r="J3511" s="48">
        <v>0.20013125000000001</v>
      </c>
      <c r="K3511" s="48">
        <v>0.21018124999999999</v>
      </c>
      <c r="L3511" s="48">
        <v>0.21441250000000001</v>
      </c>
      <c r="M3511" s="48">
        <v>0.28344374999999999</v>
      </c>
      <c r="N3511" s="48">
        <v>0.29430000000000001</v>
      </c>
      <c r="O3511" s="48">
        <v>0.27184999999999998</v>
      </c>
      <c r="P3511" s="48"/>
      <c r="Q3511" s="48"/>
      <c r="R3511" s="48"/>
      <c r="S3511" s="48"/>
      <c r="T3511" s="48">
        <v>2.9438073249999999</v>
      </c>
      <c r="U3511" s="48">
        <v>188.768</v>
      </c>
      <c r="V3511" s="48">
        <v>0</v>
      </c>
      <c r="W3511" s="48"/>
      <c r="X3511" s="48"/>
      <c r="Y3511" s="48"/>
      <c r="Z3511" s="48"/>
      <c r="AA3511" s="48"/>
      <c r="AB3511" s="48"/>
      <c r="AC3511" s="48"/>
      <c r="AD3511" s="48"/>
      <c r="AE3511" s="48"/>
      <c r="AF3511" s="48"/>
      <c r="AG3511" s="48"/>
      <c r="AH3511" s="48"/>
      <c r="AI3511" s="48"/>
      <c r="AJ3511" s="48">
        <v>3.2669999999999999</v>
      </c>
      <c r="AK3511" s="48"/>
      <c r="AL3511" s="48"/>
      <c r="AM3511" s="48">
        <v>1.02</v>
      </c>
      <c r="AN3511" s="48">
        <v>3.0474127438848701E-2</v>
      </c>
      <c r="AO3511" s="48">
        <v>1.7977601999999999</v>
      </c>
      <c r="AP3511" s="48">
        <v>58.993000000000002</v>
      </c>
      <c r="AQ3511" s="48"/>
      <c r="AR3511" s="48"/>
      <c r="AS3511">
        <v>1.7290186999999999E-2</v>
      </c>
      <c r="AT3511" s="48"/>
      <c r="AU3511" s="48"/>
      <c r="AV3511" s="48"/>
      <c r="AZ3511" s="48"/>
      <c r="BA3511" s="48"/>
      <c r="BB3511" s="48"/>
      <c r="BC3511" s="48"/>
      <c r="BD3511" s="48"/>
      <c r="BE3511" s="48">
        <v>0</v>
      </c>
      <c r="BF3511" s="48"/>
      <c r="BG3511" s="48">
        <v>9.0590881604325404E-3</v>
      </c>
      <c r="BH3511" s="48">
        <v>1.1460471249999999</v>
      </c>
      <c r="BI3511" s="48"/>
      <c r="BJ3511" s="48">
        <v>126.508</v>
      </c>
      <c r="BK3511" s="48"/>
      <c r="BL3511" s="48"/>
    </row>
    <row r="3512" spans="1:64" x14ac:dyDescent="0.25">
      <c r="A3512" s="56" t="s">
        <v>543</v>
      </c>
      <c r="B3512" s="56" t="s">
        <v>543</v>
      </c>
      <c r="C3512" s="47">
        <v>42328</v>
      </c>
      <c r="D3512" s="47"/>
      <c r="E3512" s="47"/>
      <c r="F3512" s="48" t="s">
        <v>539</v>
      </c>
      <c r="G3512" s="48"/>
      <c r="H3512" s="48">
        <v>447.58875</v>
      </c>
      <c r="I3512" s="48">
        <v>0.23757500000000001</v>
      </c>
      <c r="J3512" s="48">
        <v>0.20017499999999999</v>
      </c>
      <c r="K3512" s="48">
        <v>0.21038124999999999</v>
      </c>
      <c r="L3512" s="48">
        <v>0.21355625</v>
      </c>
      <c r="M3512" s="48">
        <v>0.28315625</v>
      </c>
      <c r="N3512" s="48">
        <v>0.29415625000000001</v>
      </c>
      <c r="O3512" s="48">
        <v>0.27183750000000001</v>
      </c>
      <c r="P3512" s="48"/>
      <c r="Q3512" s="48"/>
      <c r="R3512" s="48"/>
      <c r="S3512" s="48">
        <v>1.9</v>
      </c>
      <c r="T3512" s="48"/>
      <c r="U3512" s="48"/>
      <c r="V3512" s="48"/>
      <c r="W3512" s="48"/>
      <c r="X3512" s="48"/>
      <c r="Y3512" s="48"/>
      <c r="Z3512" s="48"/>
      <c r="AA3512" s="48"/>
      <c r="AB3512" s="48"/>
      <c r="AC3512" s="48"/>
      <c r="AD3512" s="48"/>
      <c r="AE3512" s="48">
        <v>8.4</v>
      </c>
      <c r="AF3512" s="48"/>
      <c r="AG3512" s="48">
        <v>0.37111802917640602</v>
      </c>
      <c r="AH3512" s="48"/>
      <c r="AI3512" s="48"/>
      <c r="AJ3512" s="48"/>
      <c r="AK3512" s="48">
        <v>1.75</v>
      </c>
      <c r="AL3512" s="48">
        <v>8.25</v>
      </c>
      <c r="AM3512" s="48"/>
      <c r="AN3512" s="48"/>
      <c r="AO3512" s="48"/>
      <c r="AP3512" s="48"/>
      <c r="AQ3512" s="48"/>
      <c r="AR3512" s="48"/>
      <c r="AT3512" s="48"/>
      <c r="AU3512" s="48"/>
      <c r="AV3512" s="48"/>
      <c r="AZ3512" s="48"/>
      <c r="BA3512" s="48"/>
      <c r="BB3512" s="48"/>
      <c r="BC3512" s="48"/>
      <c r="BD3512" s="48"/>
      <c r="BE3512" s="48"/>
      <c r="BF3512" s="48"/>
      <c r="BG3512" s="48"/>
      <c r="BH3512" s="48"/>
      <c r="BI3512" s="48"/>
      <c r="BJ3512" s="48"/>
      <c r="BK3512" s="48"/>
      <c r="BL3512" s="48">
        <v>8.4</v>
      </c>
    </row>
    <row r="3513" spans="1:64" x14ac:dyDescent="0.25">
      <c r="A3513" s="56" t="s">
        <v>543</v>
      </c>
      <c r="B3513" s="56" t="s">
        <v>543</v>
      </c>
      <c r="C3513" s="47">
        <v>42329</v>
      </c>
      <c r="D3513" s="47"/>
      <c r="E3513" s="47"/>
      <c r="F3513" s="48" t="s">
        <v>539</v>
      </c>
      <c r="G3513" s="48"/>
      <c r="H3513" s="48">
        <v>443.99437499999999</v>
      </c>
      <c r="I3513" s="48">
        <v>0.21479375000000001</v>
      </c>
      <c r="J3513" s="48">
        <v>0.19919375</v>
      </c>
      <c r="K3513" s="48">
        <v>0.210975</v>
      </c>
      <c r="L3513" s="48">
        <v>0.21308750000000001</v>
      </c>
      <c r="M3513" s="48">
        <v>0.28288750000000001</v>
      </c>
      <c r="N3513" s="48">
        <v>0.29415625000000001</v>
      </c>
      <c r="O3513" s="48">
        <v>0.27188125000000002</v>
      </c>
      <c r="P3513" s="48"/>
      <c r="Q3513" s="48"/>
      <c r="R3513" s="48"/>
      <c r="S3513" s="48"/>
      <c r="T3513" s="48"/>
      <c r="U3513" s="48"/>
      <c r="V3513" s="48"/>
      <c r="W3513" s="48"/>
      <c r="X3513" s="48"/>
      <c r="Y3513" s="48"/>
      <c r="Z3513" s="48"/>
      <c r="AA3513" s="48"/>
      <c r="AB3513" s="48"/>
      <c r="AC3513" s="48"/>
      <c r="AD3513" s="48"/>
      <c r="AE3513" s="48"/>
      <c r="AF3513" s="48"/>
      <c r="AG3513" s="48"/>
      <c r="AH3513" s="48"/>
      <c r="AI3513" s="48"/>
      <c r="AJ3513" s="48"/>
      <c r="AK3513" s="48"/>
      <c r="AL3513" s="48"/>
      <c r="AM3513" s="48"/>
      <c r="AN3513" s="48"/>
      <c r="AO3513" s="48"/>
      <c r="AP3513" s="48"/>
      <c r="AQ3513" s="48"/>
      <c r="AR3513" s="48"/>
      <c r="AT3513" s="48"/>
      <c r="AU3513" s="48"/>
      <c r="AV3513" s="48"/>
      <c r="AZ3513" s="48"/>
      <c r="BA3513" s="48"/>
      <c r="BB3513" s="48"/>
      <c r="BC3513" s="48"/>
      <c r="BD3513" s="48"/>
      <c r="BE3513" s="48"/>
      <c r="BF3513" s="48"/>
      <c r="BG3513" s="48"/>
      <c r="BH3513" s="48"/>
      <c r="BI3513" s="48"/>
      <c r="BJ3513" s="48"/>
      <c r="BK3513" s="48"/>
      <c r="BL3513" s="48"/>
    </row>
    <row r="3514" spans="1:64" x14ac:dyDescent="0.25">
      <c r="A3514" s="56" t="s">
        <v>543</v>
      </c>
      <c r="B3514" s="56" t="s">
        <v>543</v>
      </c>
      <c r="C3514" s="47">
        <v>42330</v>
      </c>
      <c r="D3514" s="47"/>
      <c r="E3514" s="47"/>
      <c r="F3514" s="48" t="s">
        <v>539</v>
      </c>
      <c r="G3514" s="48"/>
      <c r="H3514" s="48">
        <v>441.13734375000001</v>
      </c>
      <c r="I3514" s="48">
        <v>0.197421875</v>
      </c>
      <c r="J3514" s="48">
        <v>0.19861875000000001</v>
      </c>
      <c r="K3514" s="48">
        <v>0.21125625000000001</v>
      </c>
      <c r="L3514" s="48">
        <v>0.21262500000000001</v>
      </c>
      <c r="M3514" s="48">
        <v>0.28256249999999999</v>
      </c>
      <c r="N3514" s="48">
        <v>0.2940875</v>
      </c>
      <c r="O3514" s="48">
        <v>0.27190625000000002</v>
      </c>
      <c r="P3514" s="48"/>
      <c r="Q3514" s="48"/>
      <c r="R3514" s="48"/>
      <c r="S3514" s="48"/>
      <c r="T3514" s="48"/>
      <c r="U3514" s="48"/>
      <c r="V3514" s="48"/>
      <c r="W3514" s="48"/>
      <c r="X3514" s="48"/>
      <c r="Y3514" s="48"/>
      <c r="Z3514" s="48"/>
      <c r="AA3514" s="48"/>
      <c r="AB3514" s="48"/>
      <c r="AC3514" s="48"/>
      <c r="AD3514" s="48"/>
      <c r="AE3514" s="48"/>
      <c r="AF3514" s="48"/>
      <c r="AG3514" s="48"/>
      <c r="AH3514" s="48"/>
      <c r="AI3514" s="48"/>
      <c r="AJ3514" s="48"/>
      <c r="AK3514" s="48"/>
      <c r="AL3514" s="48"/>
      <c r="AM3514" s="48"/>
      <c r="AN3514" s="48"/>
      <c r="AO3514" s="48"/>
      <c r="AP3514" s="48"/>
      <c r="AQ3514" s="48"/>
      <c r="AR3514" s="48"/>
      <c r="AT3514" s="48"/>
      <c r="AU3514" s="48"/>
      <c r="AV3514" s="48"/>
      <c r="AZ3514" s="48"/>
      <c r="BA3514" s="48"/>
      <c r="BB3514" s="48"/>
      <c r="BC3514" s="48"/>
      <c r="BD3514" s="48"/>
      <c r="BE3514" s="48"/>
      <c r="BF3514" s="48"/>
      <c r="BG3514" s="48"/>
      <c r="BH3514" s="48"/>
      <c r="BI3514" s="48"/>
      <c r="BJ3514" s="48"/>
      <c r="BK3514" s="48"/>
      <c r="BL3514" s="48"/>
    </row>
    <row r="3515" spans="1:64" x14ac:dyDescent="0.25">
      <c r="A3515" s="56" t="s">
        <v>543</v>
      </c>
      <c r="B3515" s="56" t="s">
        <v>543</v>
      </c>
      <c r="C3515" s="47">
        <v>42331</v>
      </c>
      <c r="D3515" s="47"/>
      <c r="E3515" s="47"/>
      <c r="F3515" s="48" t="s">
        <v>539</v>
      </c>
      <c r="G3515" s="48"/>
      <c r="H3515" s="48">
        <v>437.90203124999999</v>
      </c>
      <c r="I3515" s="48">
        <v>0.18068437500000001</v>
      </c>
      <c r="J3515" s="48">
        <v>0.19697500000000001</v>
      </c>
      <c r="K3515" s="48">
        <v>0.2109125</v>
      </c>
      <c r="L3515" s="48">
        <v>0.21178125</v>
      </c>
      <c r="M3515" s="48">
        <v>0.2823</v>
      </c>
      <c r="N3515" s="48">
        <v>0.29396250000000002</v>
      </c>
      <c r="O3515" s="48">
        <v>0.2718875</v>
      </c>
      <c r="P3515" s="48"/>
      <c r="Q3515" s="48"/>
      <c r="R3515" s="48"/>
      <c r="S3515" s="48"/>
      <c r="T3515" s="48"/>
      <c r="U3515" s="48"/>
      <c r="V3515" s="48"/>
      <c r="W3515" s="48"/>
      <c r="X3515" s="48"/>
      <c r="Y3515" s="48"/>
      <c r="Z3515" s="48"/>
      <c r="AA3515" s="48"/>
      <c r="AB3515" s="48"/>
      <c r="AC3515" s="48"/>
      <c r="AD3515" s="48"/>
      <c r="AE3515" s="48"/>
      <c r="AF3515" s="48">
        <v>0.38340645460874601</v>
      </c>
      <c r="AG3515" s="48">
        <v>0.20156073641012701</v>
      </c>
      <c r="AH3515" s="48"/>
      <c r="AI3515" s="48"/>
      <c r="AJ3515" s="48"/>
      <c r="AK3515" s="48"/>
      <c r="AL3515" s="48"/>
      <c r="AM3515" s="48"/>
      <c r="AN3515" s="48"/>
      <c r="AO3515" s="48"/>
      <c r="AP3515" s="48"/>
      <c r="AQ3515" s="48"/>
      <c r="AR3515" s="48"/>
      <c r="AT3515" s="48"/>
      <c r="AU3515" s="48"/>
      <c r="AV3515" s="48"/>
      <c r="AZ3515" s="48"/>
      <c r="BA3515" s="48"/>
      <c r="BB3515" s="48"/>
      <c r="BC3515" s="48"/>
      <c r="BD3515" s="48"/>
      <c r="BE3515" s="48"/>
      <c r="BF3515" s="48"/>
      <c r="BG3515" s="48"/>
      <c r="BH3515" s="48"/>
      <c r="BI3515" s="48"/>
      <c r="BJ3515" s="48"/>
      <c r="BK3515" s="48"/>
      <c r="BL3515" s="48"/>
    </row>
    <row r="3516" spans="1:64" x14ac:dyDescent="0.25">
      <c r="A3516" s="56" t="s">
        <v>543</v>
      </c>
      <c r="B3516" s="56" t="s">
        <v>543</v>
      </c>
      <c r="C3516" s="47">
        <v>42332</v>
      </c>
      <c r="D3516" s="47"/>
      <c r="E3516" s="47"/>
      <c r="F3516" s="48" t="s">
        <v>539</v>
      </c>
      <c r="G3516" s="48"/>
      <c r="H3516" s="48">
        <v>434.86453125000003</v>
      </c>
      <c r="I3516" s="48">
        <v>0.16493437499999999</v>
      </c>
      <c r="J3516" s="48">
        <v>0.19491249999999999</v>
      </c>
      <c r="K3516" s="48">
        <v>0.21076875</v>
      </c>
      <c r="L3516" s="48">
        <v>0.21105625</v>
      </c>
      <c r="M3516" s="48">
        <v>0.2820125</v>
      </c>
      <c r="N3516" s="48">
        <v>0.29388124999999998</v>
      </c>
      <c r="O3516" s="48">
        <v>0.27190625000000002</v>
      </c>
      <c r="P3516" s="48"/>
      <c r="Q3516" s="48"/>
      <c r="R3516" s="48"/>
      <c r="S3516" s="48"/>
      <c r="T3516" s="48"/>
      <c r="U3516" s="48"/>
      <c r="V3516" s="48"/>
      <c r="W3516" s="48"/>
      <c r="X3516" s="48"/>
      <c r="Y3516" s="48"/>
      <c r="Z3516" s="48"/>
      <c r="AA3516" s="48"/>
      <c r="AB3516" s="48"/>
      <c r="AC3516" s="48"/>
      <c r="AD3516" s="48"/>
      <c r="AE3516" s="48"/>
      <c r="AF3516" s="48"/>
      <c r="AG3516" s="48"/>
      <c r="AH3516" s="48"/>
      <c r="AI3516" s="48"/>
      <c r="AJ3516" s="48"/>
      <c r="AK3516" s="48"/>
      <c r="AL3516" s="48"/>
      <c r="AM3516" s="48"/>
      <c r="AN3516" s="48"/>
      <c r="AO3516" s="48"/>
      <c r="AP3516" s="48"/>
      <c r="AQ3516" s="48"/>
      <c r="AR3516" s="48"/>
      <c r="AT3516" s="48"/>
      <c r="AU3516" s="48"/>
      <c r="AV3516" s="48"/>
      <c r="AZ3516" s="48"/>
      <c r="BA3516" s="48"/>
      <c r="BB3516" s="48"/>
      <c r="BC3516" s="48"/>
      <c r="BD3516" s="48"/>
      <c r="BE3516" s="48"/>
      <c r="BF3516" s="48"/>
      <c r="BG3516" s="48"/>
      <c r="BH3516" s="48"/>
      <c r="BI3516" s="48"/>
      <c r="BJ3516" s="48"/>
      <c r="BK3516" s="48"/>
      <c r="BL3516" s="48"/>
    </row>
    <row r="3517" spans="1:64" x14ac:dyDescent="0.25">
      <c r="A3517" s="56" t="s">
        <v>543</v>
      </c>
      <c r="B3517" s="56" t="s">
        <v>543</v>
      </c>
      <c r="C3517" s="47">
        <v>42333</v>
      </c>
      <c r="D3517" s="47"/>
      <c r="E3517" s="47"/>
      <c r="F3517" s="48" t="s">
        <v>539</v>
      </c>
      <c r="G3517" s="48"/>
      <c r="H3517" s="48">
        <v>431.8021875</v>
      </c>
      <c r="I3517" s="48">
        <v>0.15090000000000001</v>
      </c>
      <c r="J3517" s="48">
        <v>0.19218125</v>
      </c>
      <c r="K3517" s="48">
        <v>0.21003749999999999</v>
      </c>
      <c r="L3517" s="48">
        <v>0.21018124999999999</v>
      </c>
      <c r="M3517" s="48">
        <v>0.281775</v>
      </c>
      <c r="N3517" s="48">
        <v>0.293875</v>
      </c>
      <c r="O3517" s="48">
        <v>0.27193125000000001</v>
      </c>
      <c r="P3517" s="48"/>
      <c r="Q3517" s="48"/>
      <c r="R3517" s="48"/>
      <c r="S3517" s="48"/>
      <c r="T3517" s="48"/>
      <c r="U3517" s="48"/>
      <c r="V3517" s="48"/>
      <c r="W3517" s="48"/>
      <c r="X3517" s="48"/>
      <c r="Y3517" s="48"/>
      <c r="Z3517" s="48"/>
      <c r="AA3517" s="48"/>
      <c r="AB3517" s="48"/>
      <c r="AC3517" s="48"/>
      <c r="AD3517" s="48"/>
      <c r="AE3517" s="48">
        <v>8.4</v>
      </c>
      <c r="AF3517" s="48"/>
      <c r="AG3517" s="48"/>
      <c r="AH3517" s="48"/>
      <c r="AI3517" s="48"/>
      <c r="AJ3517" s="48"/>
      <c r="AK3517" s="48">
        <v>2.0499999999999998</v>
      </c>
      <c r="AL3517" s="48">
        <v>8.4</v>
      </c>
      <c r="AM3517" s="48"/>
      <c r="AN3517" s="48"/>
      <c r="AO3517" s="48"/>
      <c r="AP3517" s="48"/>
      <c r="AQ3517" s="48"/>
      <c r="AR3517" s="48"/>
      <c r="AT3517" s="48"/>
      <c r="AU3517" s="48"/>
      <c r="AV3517" s="48"/>
      <c r="AZ3517" s="48"/>
      <c r="BA3517" s="48"/>
      <c r="BB3517" s="48"/>
      <c r="BC3517" s="48"/>
      <c r="BD3517" s="48"/>
      <c r="BE3517" s="48"/>
      <c r="BF3517" s="48"/>
      <c r="BG3517" s="48"/>
      <c r="BH3517" s="48"/>
      <c r="BI3517" s="48"/>
      <c r="BJ3517" s="48"/>
      <c r="BK3517" s="48"/>
      <c r="BL3517" s="48">
        <v>8.4</v>
      </c>
    </row>
    <row r="3518" spans="1:64" x14ac:dyDescent="0.25">
      <c r="A3518" s="56" t="s">
        <v>543</v>
      </c>
      <c r="B3518" s="56" t="s">
        <v>543</v>
      </c>
      <c r="C3518" s="47">
        <v>42334</v>
      </c>
      <c r="D3518" s="47"/>
      <c r="E3518" s="47"/>
      <c r="F3518" s="48" t="s">
        <v>539</v>
      </c>
      <c r="G3518" s="48"/>
      <c r="H3518" s="48">
        <v>428.89921874999999</v>
      </c>
      <c r="I3518" s="48">
        <v>0.13904687499999999</v>
      </c>
      <c r="J3518" s="48">
        <v>0.18901875000000001</v>
      </c>
      <c r="K3518" s="48">
        <v>0.208925</v>
      </c>
      <c r="L3518" s="48">
        <v>0.20935000000000001</v>
      </c>
      <c r="M3518" s="48">
        <v>0.28163125</v>
      </c>
      <c r="N3518" s="48">
        <v>0.29380000000000001</v>
      </c>
      <c r="O3518" s="48">
        <v>0.27192499999999997</v>
      </c>
      <c r="P3518" s="48"/>
      <c r="Q3518" s="48"/>
      <c r="R3518" s="48"/>
      <c r="S3518" s="48"/>
      <c r="T3518" s="48"/>
      <c r="U3518" s="48"/>
      <c r="V3518" s="48"/>
      <c r="W3518" s="48"/>
      <c r="X3518" s="48"/>
      <c r="Y3518" s="48"/>
      <c r="Z3518" s="48"/>
      <c r="AA3518" s="48"/>
      <c r="AB3518" s="48"/>
      <c r="AC3518" s="48"/>
      <c r="AD3518" s="48"/>
      <c r="AE3518" s="48"/>
      <c r="AF3518" s="48"/>
      <c r="AG3518" s="48"/>
      <c r="AH3518" s="48"/>
      <c r="AI3518" s="48"/>
      <c r="AJ3518" s="48"/>
      <c r="AK3518" s="48"/>
      <c r="AL3518" s="48"/>
      <c r="AM3518" s="48"/>
      <c r="AN3518" s="48"/>
      <c r="AO3518" s="48"/>
      <c r="AP3518" s="48"/>
      <c r="AQ3518" s="48"/>
      <c r="AR3518" s="48"/>
      <c r="AT3518" s="48"/>
      <c r="AU3518" s="48"/>
      <c r="AV3518" s="48"/>
      <c r="AZ3518" s="48"/>
      <c r="BA3518" s="48"/>
      <c r="BB3518" s="48"/>
      <c r="BC3518" s="48"/>
      <c r="BD3518" s="48"/>
      <c r="BE3518" s="48"/>
      <c r="BF3518" s="48"/>
      <c r="BG3518" s="48"/>
      <c r="BH3518" s="48"/>
      <c r="BI3518" s="48"/>
      <c r="BJ3518" s="48"/>
      <c r="BK3518" s="48"/>
      <c r="BL3518" s="48"/>
    </row>
    <row r="3519" spans="1:64" x14ac:dyDescent="0.25">
      <c r="A3519" s="56" t="s">
        <v>543</v>
      </c>
      <c r="B3519" s="56" t="s">
        <v>543</v>
      </c>
      <c r="C3519" s="47">
        <v>42335</v>
      </c>
      <c r="D3519" s="47"/>
      <c r="E3519" s="47"/>
      <c r="F3519" s="48" t="s">
        <v>539</v>
      </c>
      <c r="G3519" s="48"/>
      <c r="H3519" s="48">
        <v>427.08375000000001</v>
      </c>
      <c r="I3519" s="48">
        <v>0.13143125</v>
      </c>
      <c r="J3519" s="48">
        <v>0.18670624999999999</v>
      </c>
      <c r="K3519" s="48">
        <v>0.2084</v>
      </c>
      <c r="L3519" s="48">
        <v>0.20880000000000001</v>
      </c>
      <c r="M3519" s="48">
        <v>0.28156874999999998</v>
      </c>
      <c r="N3519" s="48">
        <v>0.29386875000000001</v>
      </c>
      <c r="O3519" s="48">
        <v>0.27190625000000002</v>
      </c>
      <c r="P3519" s="48"/>
      <c r="Q3519" s="48"/>
      <c r="R3519" s="48"/>
      <c r="S3519" s="48"/>
      <c r="T3519" s="48"/>
      <c r="U3519" s="48"/>
      <c r="V3519" s="48"/>
      <c r="W3519" s="48"/>
      <c r="X3519" s="48"/>
      <c r="Y3519" s="48"/>
      <c r="Z3519" s="48"/>
      <c r="AA3519" s="48"/>
      <c r="AB3519" s="48"/>
      <c r="AC3519" s="48"/>
      <c r="AD3519" s="48"/>
      <c r="AE3519" s="48"/>
      <c r="AF3519" s="48"/>
      <c r="AG3519" s="48"/>
      <c r="AH3519" s="48"/>
      <c r="AI3519" s="48"/>
      <c r="AJ3519" s="48"/>
      <c r="AK3519" s="48"/>
      <c r="AL3519" s="48"/>
      <c r="AM3519" s="48"/>
      <c r="AN3519" s="48"/>
      <c r="AO3519" s="48"/>
      <c r="AP3519" s="48"/>
      <c r="AQ3519" s="48"/>
      <c r="AR3519" s="48"/>
      <c r="AT3519" s="48"/>
      <c r="AU3519" s="48"/>
      <c r="AV3519" s="48"/>
      <c r="AZ3519" s="48"/>
      <c r="BA3519" s="48"/>
      <c r="BB3519" s="48"/>
      <c r="BC3519" s="48"/>
      <c r="BD3519" s="48"/>
      <c r="BE3519" s="48"/>
      <c r="BF3519" s="48"/>
      <c r="BG3519" s="48"/>
      <c r="BH3519" s="48"/>
      <c r="BI3519" s="48"/>
      <c r="BJ3519" s="48"/>
      <c r="BK3519" s="48"/>
      <c r="BL3519" s="48"/>
    </row>
    <row r="3520" spans="1:64" x14ac:dyDescent="0.25">
      <c r="A3520" s="56" t="s">
        <v>543</v>
      </c>
      <c r="B3520" s="56" t="s">
        <v>543</v>
      </c>
      <c r="C3520" s="47">
        <v>42336</v>
      </c>
      <c r="D3520" s="47"/>
      <c r="E3520" s="47"/>
      <c r="F3520" s="48" t="s">
        <v>539</v>
      </c>
      <c r="G3520" s="48"/>
      <c r="H3520" s="48">
        <v>424.43953125000002</v>
      </c>
      <c r="I3520" s="48">
        <v>0.124946875</v>
      </c>
      <c r="J3520" s="48">
        <v>0.18341250000000001</v>
      </c>
      <c r="K3520" s="48">
        <v>0.20580625</v>
      </c>
      <c r="L3520" s="48">
        <v>0.20760000000000001</v>
      </c>
      <c r="M3520" s="48">
        <v>0.28143125000000002</v>
      </c>
      <c r="N3520" s="48">
        <v>0.29389999999999999</v>
      </c>
      <c r="O3520" s="48">
        <v>0.27188125000000002</v>
      </c>
      <c r="P3520" s="48"/>
      <c r="Q3520" s="48"/>
      <c r="R3520" s="48"/>
      <c r="S3520" s="48"/>
      <c r="T3520" s="48"/>
      <c r="U3520" s="48"/>
      <c r="V3520" s="48"/>
      <c r="W3520" s="48"/>
      <c r="X3520" s="48"/>
      <c r="Y3520" s="48"/>
      <c r="Z3520" s="48"/>
      <c r="AA3520" s="48"/>
      <c r="AB3520" s="48"/>
      <c r="AC3520" s="48"/>
      <c r="AD3520" s="48"/>
      <c r="AE3520" s="48"/>
      <c r="AF3520" s="48"/>
      <c r="AG3520" s="48"/>
      <c r="AH3520" s="48"/>
      <c r="AI3520" s="48"/>
      <c r="AJ3520" s="48"/>
      <c r="AK3520" s="48"/>
      <c r="AL3520" s="48"/>
      <c r="AM3520" s="48"/>
      <c r="AN3520" s="48"/>
      <c r="AO3520" s="48"/>
      <c r="AP3520" s="48"/>
      <c r="AQ3520" s="48"/>
      <c r="AR3520" s="48"/>
      <c r="AT3520" s="48"/>
      <c r="AU3520" s="48"/>
      <c r="AV3520" s="48"/>
      <c r="AZ3520" s="48"/>
      <c r="BA3520" s="48"/>
      <c r="BB3520" s="48"/>
      <c r="BC3520" s="48"/>
      <c r="BD3520" s="48"/>
      <c r="BE3520" s="48"/>
      <c r="BF3520" s="48"/>
      <c r="BG3520" s="48"/>
      <c r="BH3520" s="48"/>
      <c r="BI3520" s="48"/>
      <c r="BJ3520" s="48"/>
      <c r="BK3520" s="48"/>
      <c r="BL3520" s="48"/>
    </row>
    <row r="3521" spans="1:64" x14ac:dyDescent="0.25">
      <c r="A3521" s="56" t="s">
        <v>543</v>
      </c>
      <c r="B3521" s="56" t="s">
        <v>543</v>
      </c>
      <c r="C3521" s="47">
        <v>42337</v>
      </c>
      <c r="D3521" s="47"/>
      <c r="E3521" s="47"/>
      <c r="F3521" s="48" t="s">
        <v>539</v>
      </c>
      <c r="G3521" s="48"/>
      <c r="H3521" s="48">
        <v>422.89453125</v>
      </c>
      <c r="I3521" s="48">
        <v>0.120609375</v>
      </c>
      <c r="J3521" s="48">
        <v>0.18115000000000001</v>
      </c>
      <c r="K3521" s="48">
        <v>0.20470625000000001</v>
      </c>
      <c r="L3521" s="48">
        <v>0.20698749999999999</v>
      </c>
      <c r="M3521" s="48">
        <v>0.28121249999999998</v>
      </c>
      <c r="N3521" s="48">
        <v>0.29392499999999999</v>
      </c>
      <c r="O3521" s="48">
        <v>0.2719375</v>
      </c>
      <c r="P3521" s="48"/>
      <c r="Q3521" s="48"/>
      <c r="R3521" s="48"/>
      <c r="S3521" s="48"/>
      <c r="T3521" s="48"/>
      <c r="U3521" s="48"/>
      <c r="V3521" s="48"/>
      <c r="W3521" s="48"/>
      <c r="X3521" s="48"/>
      <c r="Y3521" s="48"/>
      <c r="Z3521" s="48"/>
      <c r="AA3521" s="48"/>
      <c r="AB3521" s="48"/>
      <c r="AC3521" s="48"/>
      <c r="AD3521" s="48"/>
      <c r="AE3521" s="48"/>
      <c r="AF3521" s="48"/>
      <c r="AG3521" s="48"/>
      <c r="AH3521" s="48"/>
      <c r="AI3521" s="48"/>
      <c r="AJ3521" s="48"/>
      <c r="AK3521" s="48"/>
      <c r="AL3521" s="48"/>
      <c r="AM3521" s="48"/>
      <c r="AN3521" s="48"/>
      <c r="AO3521" s="48"/>
      <c r="AP3521" s="48"/>
      <c r="AQ3521" s="48"/>
      <c r="AR3521" s="48"/>
      <c r="AT3521" s="48"/>
      <c r="AU3521" s="48"/>
      <c r="AV3521" s="48"/>
      <c r="AZ3521" s="48"/>
      <c r="BA3521" s="48"/>
      <c r="BB3521" s="48"/>
      <c r="BC3521" s="48"/>
      <c r="BD3521" s="48"/>
      <c r="BE3521" s="48"/>
      <c r="BF3521" s="48"/>
      <c r="BG3521" s="48"/>
      <c r="BH3521" s="48"/>
      <c r="BI3521" s="48"/>
      <c r="BJ3521" s="48"/>
      <c r="BK3521" s="48"/>
      <c r="BL3521" s="48"/>
    </row>
    <row r="3522" spans="1:64" x14ac:dyDescent="0.25">
      <c r="A3522" s="56" t="s">
        <v>543</v>
      </c>
      <c r="B3522" s="56" t="s">
        <v>543</v>
      </c>
      <c r="C3522" s="47">
        <v>42338</v>
      </c>
      <c r="D3522" s="47"/>
      <c r="E3522" s="47"/>
      <c r="F3522" s="48" t="s">
        <v>539</v>
      </c>
      <c r="G3522" s="48"/>
      <c r="H3522" s="48">
        <v>421.56328124999999</v>
      </c>
      <c r="I3522" s="48">
        <v>0.118284375</v>
      </c>
      <c r="J3522" s="48">
        <v>0.1794375</v>
      </c>
      <c r="K3522" s="48">
        <v>0.20323749999999999</v>
      </c>
      <c r="L3522" s="48">
        <v>0.20622499999999999</v>
      </c>
      <c r="M3522" s="48">
        <v>0.28102500000000002</v>
      </c>
      <c r="N3522" s="48">
        <v>0.29391875000000001</v>
      </c>
      <c r="O3522" s="48">
        <v>0.27194374999999998</v>
      </c>
      <c r="P3522" s="48"/>
      <c r="Q3522" s="48"/>
      <c r="R3522" s="48"/>
      <c r="S3522" s="48"/>
      <c r="T3522" s="48"/>
      <c r="U3522" s="48"/>
      <c r="V3522" s="48"/>
      <c r="W3522" s="48"/>
      <c r="X3522" s="48"/>
      <c r="Y3522" s="48"/>
      <c r="Z3522" s="48"/>
      <c r="AA3522" s="48"/>
      <c r="AB3522" s="48"/>
      <c r="AC3522" s="48"/>
      <c r="AD3522" s="48"/>
      <c r="AE3522" s="48"/>
      <c r="AF3522" s="48">
        <v>0.34059559588807198</v>
      </c>
      <c r="AG3522" s="48">
        <v>0.15077168369923999</v>
      </c>
      <c r="AH3522" s="48"/>
      <c r="AI3522" s="48"/>
      <c r="AJ3522" s="48"/>
      <c r="AK3522" s="48"/>
      <c r="AL3522" s="48"/>
      <c r="AM3522" s="48"/>
      <c r="AN3522" s="48"/>
      <c r="AO3522" s="48"/>
      <c r="AP3522" s="48"/>
      <c r="AQ3522" s="48"/>
      <c r="AR3522" s="48"/>
      <c r="AT3522" s="48"/>
      <c r="AU3522" s="48"/>
      <c r="AV3522" s="48"/>
      <c r="AZ3522" s="48"/>
      <c r="BA3522" s="48"/>
      <c r="BB3522" s="48"/>
      <c r="BC3522" s="48"/>
      <c r="BD3522" s="48"/>
      <c r="BE3522" s="48"/>
      <c r="BF3522" s="48"/>
      <c r="BG3522" s="48"/>
      <c r="BH3522" s="48"/>
      <c r="BI3522" s="48"/>
      <c r="BJ3522" s="48"/>
      <c r="BK3522" s="48"/>
      <c r="BL3522" s="48"/>
    </row>
    <row r="3523" spans="1:64" x14ac:dyDescent="0.25">
      <c r="A3523" s="56" t="s">
        <v>543</v>
      </c>
      <c r="B3523" s="56" t="s">
        <v>543</v>
      </c>
      <c r="C3523" s="47">
        <v>42339</v>
      </c>
      <c r="D3523" s="47"/>
      <c r="E3523" s="47"/>
      <c r="F3523" s="48" t="s">
        <v>539</v>
      </c>
      <c r="G3523" s="48"/>
      <c r="H3523" s="48">
        <v>420.33749999999998</v>
      </c>
      <c r="I3523" s="48">
        <v>0.11598124999999999</v>
      </c>
      <c r="J3523" s="48">
        <v>0.17828125</v>
      </c>
      <c r="K3523" s="48">
        <v>0.20227500000000001</v>
      </c>
      <c r="L3523" s="48">
        <v>0.20519999999999999</v>
      </c>
      <c r="M3523" s="48">
        <v>0.28056249999999999</v>
      </c>
      <c r="N3523" s="48">
        <v>0.29388750000000002</v>
      </c>
      <c r="O3523" s="48">
        <v>0.27206875000000003</v>
      </c>
      <c r="P3523" s="48"/>
      <c r="Q3523" s="48"/>
      <c r="R3523" s="48"/>
      <c r="S3523" s="48"/>
      <c r="T3523" s="48"/>
      <c r="U3523" s="48"/>
      <c r="V3523" s="48"/>
      <c r="W3523" s="48"/>
      <c r="X3523" s="48"/>
      <c r="Y3523" s="48"/>
      <c r="Z3523" s="48"/>
      <c r="AA3523" s="48"/>
      <c r="AB3523" s="48"/>
      <c r="AC3523" s="48"/>
      <c r="AD3523" s="48"/>
      <c r="AE3523" s="48"/>
      <c r="AF3523" s="48"/>
      <c r="AG3523" s="48"/>
      <c r="AH3523" s="48"/>
      <c r="AI3523" s="48"/>
      <c r="AJ3523" s="48"/>
      <c r="AK3523" s="48"/>
      <c r="AL3523" s="48"/>
      <c r="AM3523" s="48"/>
      <c r="AN3523" s="48"/>
      <c r="AO3523" s="48"/>
      <c r="AP3523" s="48"/>
      <c r="AQ3523" s="48"/>
      <c r="AR3523" s="48"/>
      <c r="AT3523" s="48"/>
      <c r="AU3523" s="48"/>
      <c r="AV3523" s="48"/>
      <c r="AZ3523" s="48"/>
      <c r="BA3523" s="48"/>
      <c r="BB3523" s="48"/>
      <c r="BC3523" s="48"/>
      <c r="BD3523" s="48"/>
      <c r="BE3523" s="48"/>
      <c r="BF3523" s="48"/>
      <c r="BG3523" s="48"/>
      <c r="BH3523" s="48"/>
      <c r="BI3523" s="48"/>
      <c r="BJ3523" s="48"/>
      <c r="BK3523" s="48"/>
      <c r="BL3523" s="48"/>
    </row>
    <row r="3524" spans="1:64" x14ac:dyDescent="0.25">
      <c r="A3524" s="56" t="s">
        <v>543</v>
      </c>
      <c r="B3524" s="56" t="s">
        <v>543</v>
      </c>
      <c r="C3524" s="47">
        <v>42340</v>
      </c>
      <c r="D3524" s="47"/>
      <c r="E3524" s="47"/>
      <c r="F3524" s="48" t="s">
        <v>539</v>
      </c>
      <c r="G3524" s="48"/>
      <c r="H3524" s="48">
        <v>417.53578125000001</v>
      </c>
      <c r="I3524" s="48">
        <v>0.111284375</v>
      </c>
      <c r="J3524" s="48">
        <v>0.1753875</v>
      </c>
      <c r="K3524" s="48">
        <v>0.19939999999999999</v>
      </c>
      <c r="L3524" s="48">
        <v>0.2031</v>
      </c>
      <c r="M3524" s="48">
        <v>0.27994999999999998</v>
      </c>
      <c r="N3524" s="48">
        <v>0.29394375</v>
      </c>
      <c r="O3524" s="48">
        <v>0.27205625</v>
      </c>
      <c r="P3524" s="48"/>
      <c r="Q3524" s="48"/>
      <c r="R3524" s="48"/>
      <c r="S3524" s="48"/>
      <c r="T3524" s="48"/>
      <c r="U3524" s="48"/>
      <c r="V3524" s="48"/>
      <c r="W3524" s="48"/>
      <c r="X3524" s="48"/>
      <c r="Y3524" s="48"/>
      <c r="Z3524" s="48"/>
      <c r="AA3524" s="48"/>
      <c r="AB3524" s="48"/>
      <c r="AC3524" s="48"/>
      <c r="AD3524" s="48"/>
      <c r="AE3524" s="48">
        <v>8.4</v>
      </c>
      <c r="AF3524" s="48"/>
      <c r="AG3524" s="48"/>
      <c r="AH3524" s="48"/>
      <c r="AI3524" s="48"/>
      <c r="AJ3524" s="48"/>
      <c r="AK3524" s="48">
        <v>3.05</v>
      </c>
      <c r="AL3524" s="48">
        <v>8.4</v>
      </c>
      <c r="AM3524" s="48"/>
      <c r="AN3524" s="48"/>
      <c r="AO3524" s="48"/>
      <c r="AP3524" s="48"/>
      <c r="AQ3524" s="48"/>
      <c r="AR3524" s="48"/>
      <c r="AT3524" s="48"/>
      <c r="AU3524" s="48"/>
      <c r="AV3524" s="48"/>
      <c r="AZ3524" s="48"/>
      <c r="BA3524" s="48"/>
      <c r="BB3524" s="48"/>
      <c r="BC3524" s="48"/>
      <c r="BD3524" s="48"/>
      <c r="BE3524" s="48"/>
      <c r="BF3524" s="48"/>
      <c r="BG3524" s="48"/>
      <c r="BH3524" s="48"/>
      <c r="BI3524" s="48"/>
      <c r="BJ3524" s="48"/>
      <c r="BK3524" s="48"/>
      <c r="BL3524" s="48">
        <v>8.4</v>
      </c>
    </row>
    <row r="3525" spans="1:64" x14ac:dyDescent="0.25">
      <c r="A3525" s="56" t="s">
        <v>543</v>
      </c>
      <c r="B3525" s="56" t="s">
        <v>543</v>
      </c>
      <c r="C3525" s="47">
        <v>42341</v>
      </c>
      <c r="D3525" s="47"/>
      <c r="E3525" s="47"/>
      <c r="F3525" s="48" t="s">
        <v>539</v>
      </c>
      <c r="G3525" s="48"/>
      <c r="H3525" s="48">
        <v>416.08078124999997</v>
      </c>
      <c r="I3525" s="48">
        <v>0.107034375</v>
      </c>
      <c r="J3525" s="48">
        <v>0.1733875</v>
      </c>
      <c r="K3525" s="48">
        <v>0.19871249999999999</v>
      </c>
      <c r="L3525" s="48">
        <v>0.20251875</v>
      </c>
      <c r="M3525" s="48">
        <v>0.27960625</v>
      </c>
      <c r="N3525" s="48">
        <v>0.293875</v>
      </c>
      <c r="O3525" s="48">
        <v>0.27201249999999999</v>
      </c>
      <c r="P3525" s="48"/>
      <c r="Q3525" s="48"/>
      <c r="R3525" s="48"/>
      <c r="S3525" s="48"/>
      <c r="T3525" s="48">
        <v>4.1552485250000002</v>
      </c>
      <c r="U3525" s="48">
        <v>319.52699999999999</v>
      </c>
      <c r="V3525" s="48">
        <v>88.61</v>
      </c>
      <c r="W3525" s="48"/>
      <c r="X3525" s="48"/>
      <c r="Y3525" s="48"/>
      <c r="Z3525" s="48"/>
      <c r="AA3525" s="48"/>
      <c r="AB3525" s="48"/>
      <c r="AC3525" s="48"/>
      <c r="AD3525" s="48"/>
      <c r="AE3525" s="48"/>
      <c r="AF3525" s="48"/>
      <c r="AG3525" s="48"/>
      <c r="AH3525" s="48">
        <v>1.24642436844667E-2</v>
      </c>
      <c r="AI3525" s="48">
        <v>7.0432325000000004E-2</v>
      </c>
      <c r="AJ3525" s="48">
        <v>5.6507500000000004</v>
      </c>
      <c r="AK3525" s="48"/>
      <c r="AL3525" s="48"/>
      <c r="AM3525" s="48">
        <v>0.76249999999999996</v>
      </c>
      <c r="AN3525" s="48">
        <v>2.7901878559153499E-2</v>
      </c>
      <c r="AO3525" s="48">
        <v>1.2420660750000001</v>
      </c>
      <c r="AP3525" s="48">
        <v>44.515500000000003</v>
      </c>
      <c r="AQ3525" s="48"/>
      <c r="AR3525" s="48"/>
      <c r="AS3525">
        <v>1.7128865E-2</v>
      </c>
      <c r="AT3525" s="48"/>
      <c r="AU3525" s="48"/>
      <c r="AV3525" s="48"/>
      <c r="AZ3525" s="48"/>
      <c r="BA3525" s="48"/>
      <c r="BB3525" s="48"/>
      <c r="BC3525" s="48">
        <v>1.4942340999999999</v>
      </c>
      <c r="BD3525" s="48"/>
      <c r="BE3525" s="48">
        <v>88.61</v>
      </c>
      <c r="BF3525" s="48">
        <v>1.6863041417447201E-2</v>
      </c>
      <c r="BG3525" s="48">
        <v>7.4606386142242803E-3</v>
      </c>
      <c r="BH3525" s="48">
        <v>1.3485160249999999</v>
      </c>
      <c r="BI3525" s="48"/>
      <c r="BJ3525" s="48">
        <v>180.75075000000001</v>
      </c>
      <c r="BK3525" s="48"/>
      <c r="BL3525" s="48"/>
    </row>
    <row r="3526" spans="1:64" x14ac:dyDescent="0.25">
      <c r="A3526" s="56" t="s">
        <v>543</v>
      </c>
      <c r="B3526" s="56" t="s">
        <v>543</v>
      </c>
      <c r="C3526" s="47">
        <v>42342</v>
      </c>
      <c r="D3526" s="47"/>
      <c r="E3526" s="47"/>
      <c r="F3526" s="48" t="s">
        <v>539</v>
      </c>
      <c r="G3526" s="48"/>
      <c r="H3526" s="48">
        <v>414.08906250000001</v>
      </c>
      <c r="I3526" s="48">
        <v>0.10476874999999999</v>
      </c>
      <c r="J3526" s="48">
        <v>0.1711</v>
      </c>
      <c r="K3526" s="48">
        <v>0.19636875000000001</v>
      </c>
      <c r="L3526" s="48">
        <v>0.20117499999999999</v>
      </c>
      <c r="M3526" s="48">
        <v>0.27904374999999998</v>
      </c>
      <c r="N3526" s="48">
        <v>0.29371249999999999</v>
      </c>
      <c r="O3526" s="48">
        <v>0.27206249999999998</v>
      </c>
      <c r="P3526" s="48"/>
      <c r="Q3526" s="48"/>
      <c r="R3526" s="48"/>
      <c r="S3526" s="48"/>
      <c r="T3526" s="48"/>
      <c r="U3526" s="48"/>
      <c r="V3526" s="48"/>
      <c r="W3526" s="48"/>
      <c r="X3526" s="48"/>
      <c r="Y3526" s="48"/>
      <c r="Z3526" s="48"/>
      <c r="AA3526" s="48"/>
      <c r="AB3526" s="48"/>
      <c r="AC3526" s="48"/>
      <c r="AD3526" s="48"/>
      <c r="AE3526" s="48"/>
      <c r="AF3526" s="48">
        <v>0.38520338238876001</v>
      </c>
      <c r="AG3526" s="48">
        <v>0.116883831483674</v>
      </c>
      <c r="AH3526" s="48"/>
      <c r="AI3526" s="48"/>
      <c r="AJ3526" s="48"/>
      <c r="AK3526" s="48"/>
      <c r="AL3526" s="48"/>
      <c r="AM3526" s="48"/>
      <c r="AN3526" s="48"/>
      <c r="AO3526" s="48"/>
      <c r="AP3526" s="48"/>
      <c r="AQ3526" s="48"/>
      <c r="AR3526" s="48"/>
      <c r="AT3526" s="48"/>
      <c r="AU3526" s="48"/>
      <c r="AV3526" s="48"/>
      <c r="AZ3526" s="48"/>
      <c r="BA3526" s="48"/>
      <c r="BB3526" s="48"/>
      <c r="BC3526" s="48"/>
      <c r="BD3526" s="48"/>
      <c r="BE3526" s="48"/>
      <c r="BF3526" s="48"/>
      <c r="BG3526" s="48"/>
      <c r="BH3526" s="48"/>
      <c r="BI3526" s="48"/>
      <c r="BJ3526" s="48"/>
      <c r="BK3526" s="48"/>
      <c r="BL3526" s="48"/>
    </row>
    <row r="3527" spans="1:64" x14ac:dyDescent="0.25">
      <c r="A3527" s="56" t="s">
        <v>543</v>
      </c>
      <c r="B3527" s="56" t="s">
        <v>543</v>
      </c>
      <c r="C3527" s="47">
        <v>42343</v>
      </c>
      <c r="D3527" s="47"/>
      <c r="E3527" s="47"/>
      <c r="F3527" s="48" t="s">
        <v>539</v>
      </c>
      <c r="G3527" s="48"/>
      <c r="H3527" s="48">
        <v>412.43531250000001</v>
      </c>
      <c r="I3527" s="48">
        <v>0.10216875</v>
      </c>
      <c r="J3527" s="48">
        <v>0.16898750000000001</v>
      </c>
      <c r="K3527" s="48">
        <v>0.19488749999999999</v>
      </c>
      <c r="L3527" s="48">
        <v>0.19985625000000001</v>
      </c>
      <c r="M3527" s="48">
        <v>0.27856874999999998</v>
      </c>
      <c r="N3527" s="48">
        <v>0.29378749999999998</v>
      </c>
      <c r="O3527" s="48">
        <v>0.27210624999999999</v>
      </c>
      <c r="P3527" s="48"/>
      <c r="Q3527" s="48"/>
      <c r="R3527" s="48"/>
      <c r="S3527" s="48"/>
      <c r="T3527" s="48"/>
      <c r="U3527" s="48"/>
      <c r="V3527" s="48"/>
      <c r="W3527" s="48"/>
      <c r="X3527" s="48"/>
      <c r="Y3527" s="48"/>
      <c r="Z3527" s="48"/>
      <c r="AA3527" s="48"/>
      <c r="AB3527" s="48"/>
      <c r="AC3527" s="48"/>
      <c r="AD3527" s="48"/>
      <c r="AE3527" s="48"/>
      <c r="AF3527" s="48"/>
      <c r="AG3527" s="48"/>
      <c r="AH3527" s="48"/>
      <c r="AI3527" s="48"/>
      <c r="AJ3527" s="48"/>
      <c r="AK3527" s="48"/>
      <c r="AL3527" s="48"/>
      <c r="AM3527" s="48"/>
      <c r="AN3527" s="48"/>
      <c r="AO3527" s="48"/>
      <c r="AP3527" s="48"/>
      <c r="AQ3527" s="48"/>
      <c r="AR3527" s="48"/>
      <c r="AT3527" s="48"/>
      <c r="AU3527" s="48"/>
      <c r="AV3527" s="48"/>
      <c r="AZ3527" s="48"/>
      <c r="BA3527" s="48"/>
      <c r="BB3527" s="48"/>
      <c r="BC3527" s="48"/>
      <c r="BD3527" s="48"/>
      <c r="BE3527" s="48"/>
      <c r="BF3527" s="48"/>
      <c r="BG3527" s="48"/>
      <c r="BH3527" s="48"/>
      <c r="BI3527" s="48"/>
      <c r="BJ3527" s="48"/>
      <c r="BK3527" s="48"/>
      <c r="BL3527" s="48"/>
    </row>
    <row r="3528" spans="1:64" x14ac:dyDescent="0.25">
      <c r="A3528" s="56" t="s">
        <v>543</v>
      </c>
      <c r="B3528" s="56" t="s">
        <v>543</v>
      </c>
      <c r="C3528" s="47">
        <v>42344</v>
      </c>
      <c r="D3528" s="47"/>
      <c r="E3528" s="47"/>
      <c r="F3528" s="48" t="s">
        <v>539</v>
      </c>
      <c r="G3528" s="48"/>
      <c r="H3528" s="48">
        <v>411.00749999999999</v>
      </c>
      <c r="I3528" s="48">
        <v>9.9387500000000004E-2</v>
      </c>
      <c r="J3528" s="48">
        <v>0.1670625</v>
      </c>
      <c r="K3528" s="48">
        <v>0.19366875</v>
      </c>
      <c r="L3528" s="48">
        <v>0.19919999999999999</v>
      </c>
      <c r="M3528" s="48">
        <v>0.27819375000000002</v>
      </c>
      <c r="N3528" s="48">
        <v>0.29365000000000002</v>
      </c>
      <c r="O3528" s="48">
        <v>0.27208749999999998</v>
      </c>
      <c r="P3528" s="48"/>
      <c r="Q3528" s="48"/>
      <c r="R3528" s="48"/>
      <c r="S3528" s="48"/>
      <c r="T3528" s="48"/>
      <c r="U3528" s="48"/>
      <c r="V3528" s="48"/>
      <c r="W3528" s="48"/>
      <c r="X3528" s="48"/>
      <c r="Y3528" s="48"/>
      <c r="Z3528" s="48"/>
      <c r="AA3528" s="48"/>
      <c r="AB3528" s="48"/>
      <c r="AC3528" s="48"/>
      <c r="AD3528" s="48"/>
      <c r="AE3528" s="48"/>
      <c r="AF3528" s="48"/>
      <c r="AG3528" s="48"/>
      <c r="AH3528" s="48"/>
      <c r="AI3528" s="48"/>
      <c r="AJ3528" s="48"/>
      <c r="AK3528" s="48"/>
      <c r="AL3528" s="48"/>
      <c r="AM3528" s="48"/>
      <c r="AN3528" s="48"/>
      <c r="AO3528" s="48"/>
      <c r="AP3528" s="48"/>
      <c r="AQ3528" s="48"/>
      <c r="AR3528" s="48"/>
      <c r="AT3528" s="48"/>
      <c r="AU3528" s="48"/>
      <c r="AV3528" s="48"/>
      <c r="AZ3528" s="48"/>
      <c r="BA3528" s="48"/>
      <c r="BB3528" s="48"/>
      <c r="BC3528" s="48"/>
      <c r="BD3528" s="48"/>
      <c r="BE3528" s="48"/>
      <c r="BF3528" s="48"/>
      <c r="BG3528" s="48"/>
      <c r="BH3528" s="48"/>
      <c r="BI3528" s="48"/>
      <c r="BJ3528" s="48"/>
      <c r="BK3528" s="48"/>
      <c r="BL3528" s="48"/>
    </row>
    <row r="3529" spans="1:64" x14ac:dyDescent="0.25">
      <c r="A3529" s="56" t="s">
        <v>543</v>
      </c>
      <c r="B3529" s="56" t="s">
        <v>543</v>
      </c>
      <c r="C3529" s="47">
        <v>42345</v>
      </c>
      <c r="D3529" s="47"/>
      <c r="E3529" s="47"/>
      <c r="F3529" s="48" t="s">
        <v>539</v>
      </c>
      <c r="G3529" s="48"/>
      <c r="H3529" s="48">
        <v>409.53796875</v>
      </c>
      <c r="I3529" s="48">
        <v>9.8040625000000006E-2</v>
      </c>
      <c r="J3529" s="48">
        <v>0.16550000000000001</v>
      </c>
      <c r="K3529" s="48">
        <v>0.19186875</v>
      </c>
      <c r="L3529" s="48">
        <v>0.19801874999999999</v>
      </c>
      <c r="M3529" s="48">
        <v>0.27779375000000001</v>
      </c>
      <c r="N3529" s="48">
        <v>0.29354374999999999</v>
      </c>
      <c r="O3529" s="48">
        <v>0.27213124999999999</v>
      </c>
      <c r="P3529" s="48"/>
      <c r="Q3529" s="48"/>
      <c r="R3529" s="48"/>
      <c r="S3529" s="48"/>
      <c r="T3529" s="48"/>
      <c r="U3529" s="48"/>
      <c r="V3529" s="48"/>
      <c r="W3529" s="48"/>
      <c r="X3529" s="48"/>
      <c r="Y3529" s="48"/>
      <c r="Z3529" s="48"/>
      <c r="AA3529" s="48"/>
      <c r="AB3529" s="48"/>
      <c r="AC3529" s="48"/>
      <c r="AD3529" s="48"/>
      <c r="AE3529" s="48"/>
      <c r="AF3529" s="48">
        <v>0.29032253993518198</v>
      </c>
      <c r="AG3529" s="48">
        <v>0.123236378865778</v>
      </c>
      <c r="AH3529" s="48"/>
      <c r="AI3529" s="48"/>
      <c r="AJ3529" s="48"/>
      <c r="AK3529" s="48"/>
      <c r="AL3529" s="48"/>
      <c r="AM3529" s="48"/>
      <c r="AN3529" s="48"/>
      <c r="AO3529" s="48"/>
      <c r="AP3529" s="48"/>
      <c r="AQ3529" s="48"/>
      <c r="AR3529" s="48"/>
      <c r="AT3529" s="48"/>
      <c r="AU3529" s="48"/>
      <c r="AV3529" s="48"/>
      <c r="AZ3529" s="48"/>
      <c r="BA3529" s="48"/>
      <c r="BB3529" s="48"/>
      <c r="BC3529" s="48"/>
      <c r="BD3529" s="48"/>
      <c r="BE3529" s="48"/>
      <c r="BF3529" s="48"/>
      <c r="BG3529" s="48"/>
      <c r="BH3529" s="48"/>
      <c r="BI3529" s="48"/>
      <c r="BJ3529" s="48"/>
      <c r="BK3529" s="48"/>
      <c r="BL3529" s="48"/>
    </row>
    <row r="3530" spans="1:64" x14ac:dyDescent="0.25">
      <c r="A3530" s="56" t="s">
        <v>543</v>
      </c>
      <c r="B3530" s="56" t="s">
        <v>543</v>
      </c>
      <c r="C3530" s="47">
        <v>42346</v>
      </c>
      <c r="D3530" s="47"/>
      <c r="E3530" s="47"/>
      <c r="F3530" s="48" t="s">
        <v>539</v>
      </c>
      <c r="G3530" s="48"/>
      <c r="H3530" s="48">
        <v>407.99671875000001</v>
      </c>
      <c r="I3530" s="48">
        <v>9.6590624999999999E-2</v>
      </c>
      <c r="J3530" s="48">
        <v>0.16386249999999999</v>
      </c>
      <c r="K3530" s="48">
        <v>0.19016875</v>
      </c>
      <c r="L3530" s="48">
        <v>0.19666875</v>
      </c>
      <c r="M3530" s="48">
        <v>0.27712500000000001</v>
      </c>
      <c r="N3530" s="48">
        <v>0.2935625</v>
      </c>
      <c r="O3530" s="48">
        <v>0.27223750000000002</v>
      </c>
      <c r="P3530" s="48"/>
      <c r="Q3530" s="48"/>
      <c r="R3530" s="48"/>
      <c r="S3530" s="48"/>
      <c r="T3530" s="48"/>
      <c r="U3530" s="48"/>
      <c r="V3530" s="48"/>
      <c r="W3530" s="48"/>
      <c r="X3530" s="48"/>
      <c r="Y3530" s="48"/>
      <c r="Z3530" s="48"/>
      <c r="AA3530" s="48"/>
      <c r="AB3530" s="48"/>
      <c r="AC3530" s="48"/>
      <c r="AD3530" s="48"/>
      <c r="AE3530" s="48">
        <v>8.4</v>
      </c>
      <c r="AF3530" s="48"/>
      <c r="AG3530" s="48"/>
      <c r="AH3530" s="48"/>
      <c r="AI3530" s="48"/>
      <c r="AJ3530" s="48"/>
      <c r="AK3530" s="48">
        <v>4.05</v>
      </c>
      <c r="AL3530" s="48">
        <v>8.4</v>
      </c>
      <c r="AM3530" s="48"/>
      <c r="AN3530" s="48"/>
      <c r="AO3530" s="48"/>
      <c r="AP3530" s="48"/>
      <c r="AQ3530" s="48"/>
      <c r="AR3530" s="48"/>
      <c r="AT3530" s="48"/>
      <c r="AU3530" s="48"/>
      <c r="AV3530" s="48"/>
      <c r="AZ3530" s="48"/>
      <c r="BA3530" s="48"/>
      <c r="BB3530" s="48"/>
      <c r="BC3530" s="48"/>
      <c r="BD3530" s="48"/>
      <c r="BE3530" s="48"/>
      <c r="BF3530" s="48"/>
      <c r="BG3530" s="48"/>
      <c r="BH3530" s="48"/>
      <c r="BI3530" s="48"/>
      <c r="BJ3530" s="48"/>
      <c r="BK3530" s="48"/>
      <c r="BL3530" s="48">
        <v>8.4</v>
      </c>
    </row>
    <row r="3531" spans="1:64" x14ac:dyDescent="0.25">
      <c r="A3531" s="56" t="s">
        <v>543</v>
      </c>
      <c r="B3531" s="56" t="s">
        <v>543</v>
      </c>
      <c r="C3531" s="47">
        <v>42347</v>
      </c>
      <c r="D3531" s="47"/>
      <c r="E3531" s="47"/>
      <c r="F3531" s="48" t="s">
        <v>539</v>
      </c>
      <c r="G3531" s="48"/>
      <c r="H3531" s="48">
        <v>406.52390624999998</v>
      </c>
      <c r="I3531" s="48">
        <v>9.4603124999999996E-2</v>
      </c>
      <c r="J3531" s="48">
        <v>0.16261875000000001</v>
      </c>
      <c r="K3531" s="48">
        <v>0.18898124999999999</v>
      </c>
      <c r="L3531" s="48">
        <v>0.19554374999999999</v>
      </c>
      <c r="M3531" s="48">
        <v>0.27641874999999999</v>
      </c>
      <c r="N3531" s="48">
        <v>0.29330624999999999</v>
      </c>
      <c r="O3531" s="48">
        <v>0.27221875000000001</v>
      </c>
      <c r="P3531" s="48"/>
      <c r="Q3531" s="48"/>
      <c r="R3531" s="48"/>
      <c r="S3531" s="48"/>
      <c r="T3531" s="48"/>
      <c r="U3531" s="48"/>
      <c r="V3531" s="48"/>
      <c r="W3531" s="48"/>
      <c r="X3531" s="48"/>
      <c r="Y3531" s="48"/>
      <c r="Z3531" s="48"/>
      <c r="AA3531" s="48"/>
      <c r="AB3531" s="48"/>
      <c r="AC3531" s="48"/>
      <c r="AD3531" s="48"/>
      <c r="AE3531" s="48"/>
      <c r="AF3531" s="48"/>
      <c r="AG3531" s="48"/>
      <c r="AH3531" s="48"/>
      <c r="AI3531" s="48"/>
      <c r="AJ3531" s="48"/>
      <c r="AK3531" s="48"/>
      <c r="AL3531" s="48"/>
      <c r="AM3531" s="48"/>
      <c r="AN3531" s="48"/>
      <c r="AO3531" s="48"/>
      <c r="AP3531" s="48"/>
      <c r="AQ3531" s="48"/>
      <c r="AR3531" s="48"/>
      <c r="AT3531" s="48"/>
      <c r="AU3531" s="48"/>
      <c r="AV3531" s="48"/>
      <c r="AZ3531" s="48"/>
      <c r="BA3531" s="48"/>
      <c r="BB3531" s="48"/>
      <c r="BC3531" s="48"/>
      <c r="BD3531" s="48"/>
      <c r="BE3531" s="48"/>
      <c r="BF3531" s="48"/>
      <c r="BG3531" s="48"/>
      <c r="BH3531" s="48"/>
      <c r="BI3531" s="48"/>
      <c r="BJ3531" s="48"/>
      <c r="BK3531" s="48"/>
      <c r="BL3531" s="48"/>
    </row>
    <row r="3532" spans="1:64" x14ac:dyDescent="0.25">
      <c r="A3532" s="56" t="s">
        <v>543</v>
      </c>
      <c r="B3532" s="56" t="s">
        <v>543</v>
      </c>
      <c r="C3532" s="47">
        <v>42348</v>
      </c>
      <c r="D3532" s="47"/>
      <c r="E3532" s="47"/>
      <c r="F3532" s="48" t="s">
        <v>539</v>
      </c>
      <c r="G3532" s="48"/>
      <c r="H3532" s="48">
        <v>404.38499999999999</v>
      </c>
      <c r="I3532" s="48">
        <v>9.3018749999999997E-2</v>
      </c>
      <c r="J3532" s="48">
        <v>0.16054375000000001</v>
      </c>
      <c r="K3532" s="48">
        <v>0.18662500000000001</v>
      </c>
      <c r="L3532" s="48">
        <v>0.19363125</v>
      </c>
      <c r="M3532" s="48">
        <v>0.27553749999999999</v>
      </c>
      <c r="N3532" s="48">
        <v>0.29312500000000002</v>
      </c>
      <c r="O3532" s="48">
        <v>0.27224999999999999</v>
      </c>
      <c r="P3532" s="48"/>
      <c r="Q3532" s="48"/>
      <c r="R3532" s="48"/>
      <c r="S3532" s="48"/>
      <c r="T3532" s="48"/>
      <c r="U3532" s="48"/>
      <c r="V3532" s="48"/>
      <c r="W3532" s="48"/>
      <c r="X3532" s="48"/>
      <c r="Y3532" s="48"/>
      <c r="Z3532" s="48"/>
      <c r="AA3532" s="48"/>
      <c r="AB3532" s="48"/>
      <c r="AC3532" s="48"/>
      <c r="AD3532" s="48"/>
      <c r="AE3532" s="48"/>
      <c r="AF3532" s="48"/>
      <c r="AG3532" s="48"/>
      <c r="AH3532" s="48"/>
      <c r="AI3532" s="48"/>
      <c r="AJ3532" s="48"/>
      <c r="AK3532" s="48"/>
      <c r="AL3532" s="48"/>
      <c r="AM3532" s="48"/>
      <c r="AN3532" s="48"/>
      <c r="AO3532" s="48"/>
      <c r="AP3532" s="48"/>
      <c r="AQ3532" s="48"/>
      <c r="AR3532" s="48"/>
      <c r="AT3532" s="48"/>
      <c r="AU3532" s="48"/>
      <c r="AV3532" s="48"/>
      <c r="AZ3532" s="48"/>
      <c r="BA3532" s="48"/>
      <c r="BB3532" s="48"/>
      <c r="BC3532" s="48"/>
      <c r="BD3532" s="48"/>
      <c r="BE3532" s="48"/>
      <c r="BF3532" s="48"/>
      <c r="BG3532" s="48"/>
      <c r="BH3532" s="48"/>
      <c r="BI3532" s="48"/>
      <c r="BJ3532" s="48"/>
      <c r="BK3532" s="48"/>
      <c r="BL3532" s="48"/>
    </row>
    <row r="3533" spans="1:64" x14ac:dyDescent="0.25">
      <c r="A3533" s="56" t="s">
        <v>543</v>
      </c>
      <c r="B3533" s="56" t="s">
        <v>543</v>
      </c>
      <c r="C3533" s="47">
        <v>42349</v>
      </c>
      <c r="D3533" s="47"/>
      <c r="E3533" s="47"/>
      <c r="F3533" s="48" t="s">
        <v>539</v>
      </c>
      <c r="G3533" s="48"/>
      <c r="H3533" s="48">
        <v>403.04250000000002</v>
      </c>
      <c r="I3533" s="48">
        <v>9.0281249999999993E-2</v>
      </c>
      <c r="J3533" s="48">
        <v>0.15905625000000001</v>
      </c>
      <c r="K3533" s="48">
        <v>0.18586875</v>
      </c>
      <c r="L3533" s="48">
        <v>0.19288125</v>
      </c>
      <c r="M3533" s="48">
        <v>0.27485625000000002</v>
      </c>
      <c r="N3533" s="48">
        <v>0.29294999999999999</v>
      </c>
      <c r="O3533" s="48">
        <v>0.27224999999999999</v>
      </c>
      <c r="P3533" s="48"/>
      <c r="Q3533" s="48"/>
      <c r="R3533" s="48"/>
      <c r="S3533" s="48"/>
      <c r="T3533" s="48"/>
      <c r="U3533" s="48"/>
      <c r="V3533" s="48"/>
      <c r="W3533" s="48"/>
      <c r="X3533" s="48"/>
      <c r="Y3533" s="48"/>
      <c r="Z3533" s="48"/>
      <c r="AA3533" s="48"/>
      <c r="AB3533" s="48"/>
      <c r="AC3533" s="48"/>
      <c r="AD3533" s="48"/>
      <c r="AE3533" s="48"/>
      <c r="AF3533" s="48">
        <v>0.47609792137163298</v>
      </c>
      <c r="AG3533" s="48">
        <v>0.136865471886184</v>
      </c>
      <c r="AH3533" s="48"/>
      <c r="AI3533" s="48"/>
      <c r="AJ3533" s="48"/>
      <c r="AK3533" s="48"/>
      <c r="AL3533" s="48"/>
      <c r="AM3533" s="48"/>
      <c r="AN3533" s="48"/>
      <c r="AO3533" s="48"/>
      <c r="AP3533" s="48"/>
      <c r="AQ3533" s="48"/>
      <c r="AR3533" s="48"/>
      <c r="AT3533" s="48"/>
      <c r="AU3533" s="48"/>
      <c r="AV3533" s="48"/>
      <c r="AZ3533" s="48"/>
      <c r="BA3533" s="48"/>
      <c r="BB3533" s="48"/>
      <c r="BC3533" s="48"/>
      <c r="BD3533" s="48"/>
      <c r="BE3533" s="48"/>
      <c r="BF3533" s="48"/>
      <c r="BG3533" s="48"/>
      <c r="BH3533" s="48"/>
      <c r="BI3533" s="48"/>
      <c r="BJ3533" s="48"/>
      <c r="BK3533" s="48"/>
      <c r="BL3533" s="48"/>
    </row>
    <row r="3534" spans="1:64" x14ac:dyDescent="0.25">
      <c r="A3534" s="56" t="s">
        <v>543</v>
      </c>
      <c r="B3534" s="56" t="s">
        <v>543</v>
      </c>
      <c r="C3534" s="47">
        <v>42350</v>
      </c>
      <c r="D3534" s="47"/>
      <c r="E3534" s="47"/>
      <c r="F3534" s="48" t="s">
        <v>539</v>
      </c>
      <c r="G3534" s="48"/>
      <c r="H3534" s="48">
        <v>401.77875</v>
      </c>
      <c r="I3534" s="48">
        <v>8.9387499999999995E-2</v>
      </c>
      <c r="J3534" s="48">
        <v>0.15763750000000001</v>
      </c>
      <c r="K3534" s="48">
        <v>0.18431875</v>
      </c>
      <c r="L3534" s="48">
        <v>0.19196250000000001</v>
      </c>
      <c r="M3534" s="48">
        <v>0.27424999999999999</v>
      </c>
      <c r="N3534" s="48">
        <v>0.29289999999999999</v>
      </c>
      <c r="O3534" s="48">
        <v>0.27231875</v>
      </c>
      <c r="P3534" s="48"/>
      <c r="Q3534" s="48"/>
      <c r="R3534" s="48"/>
      <c r="S3534" s="48"/>
      <c r="T3534" s="48"/>
      <c r="U3534" s="48"/>
      <c r="V3534" s="48"/>
      <c r="W3534" s="48"/>
      <c r="X3534" s="48"/>
      <c r="Y3534" s="48"/>
      <c r="Z3534" s="48"/>
      <c r="AA3534" s="48"/>
      <c r="AB3534" s="48"/>
      <c r="AC3534" s="48"/>
      <c r="AD3534" s="48"/>
      <c r="AE3534" s="48"/>
      <c r="AF3534" s="48"/>
      <c r="AG3534" s="48"/>
      <c r="AH3534" s="48"/>
      <c r="AI3534" s="48"/>
      <c r="AJ3534" s="48"/>
      <c r="AK3534" s="48"/>
      <c r="AL3534" s="48"/>
      <c r="AM3534" s="48"/>
      <c r="AN3534" s="48"/>
      <c r="AO3534" s="48"/>
      <c r="AP3534" s="48"/>
      <c r="AQ3534" s="48"/>
      <c r="AR3534" s="48"/>
      <c r="AT3534" s="48"/>
      <c r="AU3534" s="48"/>
      <c r="AV3534" s="48"/>
      <c r="AZ3534" s="48"/>
      <c r="BA3534" s="48"/>
      <c r="BB3534" s="48"/>
      <c r="BC3534" s="48"/>
      <c r="BD3534" s="48"/>
      <c r="BE3534" s="48"/>
      <c r="BF3534" s="48"/>
      <c r="BG3534" s="48"/>
      <c r="BH3534" s="48"/>
      <c r="BI3534" s="48"/>
      <c r="BJ3534" s="48"/>
      <c r="BK3534" s="48"/>
      <c r="BL3534" s="48"/>
    </row>
    <row r="3535" spans="1:64" x14ac:dyDescent="0.25">
      <c r="A3535" s="56" t="s">
        <v>543</v>
      </c>
      <c r="B3535" s="56" t="s">
        <v>543</v>
      </c>
      <c r="C3535" s="47">
        <v>42351</v>
      </c>
      <c r="D3535" s="47"/>
      <c r="E3535" s="47"/>
      <c r="F3535" s="48" t="s">
        <v>539</v>
      </c>
      <c r="G3535" s="48"/>
      <c r="H3535" s="48">
        <v>400.47046875000001</v>
      </c>
      <c r="I3535" s="48">
        <v>8.6909374999999997E-2</v>
      </c>
      <c r="J3535" s="48">
        <v>0.15603125000000001</v>
      </c>
      <c r="K3535" s="48">
        <v>0.18340624999999999</v>
      </c>
      <c r="L3535" s="48">
        <v>0.19136875</v>
      </c>
      <c r="M3535" s="48">
        <v>0.27368749999999997</v>
      </c>
      <c r="N3535" s="48">
        <v>0.29276249999999998</v>
      </c>
      <c r="O3535" s="48">
        <v>0.27220624999999998</v>
      </c>
      <c r="P3535" s="48"/>
      <c r="Q3535" s="48"/>
      <c r="R3535" s="48"/>
      <c r="S3535" s="48"/>
      <c r="T3535" s="48"/>
      <c r="U3535" s="48"/>
      <c r="V3535" s="48"/>
      <c r="W3535" s="48"/>
      <c r="X3535" s="48"/>
      <c r="Y3535" s="48"/>
      <c r="Z3535" s="48"/>
      <c r="AA3535" s="48"/>
      <c r="AB3535" s="48"/>
      <c r="AC3535" s="48"/>
      <c r="AD3535" s="48"/>
      <c r="AE3535" s="48"/>
      <c r="AF3535" s="48"/>
      <c r="AG3535" s="48"/>
      <c r="AH3535" s="48"/>
      <c r="AI3535" s="48"/>
      <c r="AJ3535" s="48"/>
      <c r="AK3535" s="48"/>
      <c r="AL3535" s="48"/>
      <c r="AM3535" s="48"/>
      <c r="AN3535" s="48"/>
      <c r="AO3535" s="48"/>
      <c r="AP3535" s="48"/>
      <c r="AQ3535" s="48"/>
      <c r="AR3535" s="48"/>
      <c r="AT3535" s="48"/>
      <c r="AU3535" s="48"/>
      <c r="AV3535" s="48"/>
      <c r="AZ3535" s="48"/>
      <c r="BA3535" s="48"/>
      <c r="BB3535" s="48"/>
      <c r="BC3535" s="48"/>
      <c r="BD3535" s="48"/>
      <c r="BE3535" s="48"/>
      <c r="BF3535" s="48"/>
      <c r="BG3535" s="48"/>
      <c r="BH3535" s="48"/>
      <c r="BI3535" s="48"/>
      <c r="BJ3535" s="48"/>
      <c r="BK3535" s="48"/>
      <c r="BL3535" s="48"/>
    </row>
    <row r="3536" spans="1:64" x14ac:dyDescent="0.25">
      <c r="A3536" s="56" t="s">
        <v>543</v>
      </c>
      <c r="B3536" s="56" t="s">
        <v>543</v>
      </c>
      <c r="C3536" s="47">
        <v>42352</v>
      </c>
      <c r="D3536" s="47"/>
      <c r="E3536" s="47"/>
      <c r="F3536" s="48" t="s">
        <v>539</v>
      </c>
      <c r="G3536" s="48"/>
      <c r="H3536" s="48">
        <v>398.52468750000003</v>
      </c>
      <c r="I3536" s="48">
        <v>8.6718749999999997E-2</v>
      </c>
      <c r="J3536" s="48">
        <v>0.15454999999999999</v>
      </c>
      <c r="K3536" s="48">
        <v>0.18093124999999999</v>
      </c>
      <c r="L3536" s="48">
        <v>0.18938125</v>
      </c>
      <c r="M3536" s="48">
        <v>0.27273750000000002</v>
      </c>
      <c r="N3536" s="48">
        <v>0.29259374999999999</v>
      </c>
      <c r="O3536" s="48">
        <v>0.27213749999999998</v>
      </c>
      <c r="P3536" s="48"/>
      <c r="Q3536" s="48"/>
      <c r="R3536" s="48"/>
      <c r="S3536" s="48"/>
      <c r="T3536" s="48"/>
      <c r="U3536" s="48"/>
      <c r="V3536" s="48"/>
      <c r="W3536" s="48"/>
      <c r="X3536" s="48"/>
      <c r="Y3536" s="48"/>
      <c r="Z3536" s="48"/>
      <c r="AA3536" s="48"/>
      <c r="AB3536" s="48"/>
      <c r="AC3536" s="48"/>
      <c r="AD3536" s="48"/>
      <c r="AE3536" s="48"/>
      <c r="AF3536" s="48">
        <v>0.35335865581353398</v>
      </c>
      <c r="AG3536" s="48">
        <v>9.2725630137243095E-2</v>
      </c>
      <c r="AH3536" s="48"/>
      <c r="AI3536" s="48"/>
      <c r="AJ3536" s="48"/>
      <c r="AK3536" s="48"/>
      <c r="AL3536" s="48"/>
      <c r="AM3536" s="48"/>
      <c r="AN3536" s="48"/>
      <c r="AO3536" s="48"/>
      <c r="AP3536" s="48"/>
      <c r="AQ3536" s="48"/>
      <c r="AR3536" s="48"/>
      <c r="AT3536" s="48"/>
      <c r="AU3536" s="48"/>
      <c r="AV3536" s="48"/>
      <c r="AZ3536" s="48"/>
      <c r="BA3536" s="48"/>
      <c r="BB3536" s="48"/>
      <c r="BC3536" s="48"/>
      <c r="BD3536" s="48"/>
      <c r="BE3536" s="48"/>
      <c r="BF3536" s="48"/>
      <c r="BG3536" s="48"/>
      <c r="BH3536" s="48"/>
      <c r="BI3536" s="48"/>
      <c r="BJ3536" s="48"/>
      <c r="BK3536" s="48"/>
      <c r="BL3536" s="48"/>
    </row>
    <row r="3537" spans="1:64" x14ac:dyDescent="0.25">
      <c r="A3537" s="56" t="s">
        <v>543</v>
      </c>
      <c r="B3537" s="56" t="s">
        <v>543</v>
      </c>
      <c r="C3537" s="47">
        <v>42353</v>
      </c>
      <c r="D3537" s="47"/>
      <c r="E3537" s="47"/>
      <c r="F3537" s="48" t="s">
        <v>539</v>
      </c>
      <c r="G3537" s="48"/>
      <c r="H3537" s="48">
        <v>397.08749999999998</v>
      </c>
      <c r="I3537" s="48">
        <v>8.5312499999999999E-2</v>
      </c>
      <c r="J3537" s="48">
        <v>0.1535125</v>
      </c>
      <c r="K3537" s="48">
        <v>0.1799125</v>
      </c>
      <c r="L3537" s="48">
        <v>0.18795624999999999</v>
      </c>
      <c r="M3537" s="48">
        <v>0.27189999999999998</v>
      </c>
      <c r="N3537" s="48">
        <v>0.29226875000000002</v>
      </c>
      <c r="O3537" s="48">
        <v>0.272175</v>
      </c>
      <c r="P3537" s="48"/>
      <c r="Q3537" s="48"/>
      <c r="R3537" s="48"/>
      <c r="S3537" s="48"/>
      <c r="T3537" s="48">
        <v>5.3241825499999997</v>
      </c>
      <c r="U3537" s="48">
        <v>395.09075000000001</v>
      </c>
      <c r="V3537" s="48">
        <v>147.44499999999999</v>
      </c>
      <c r="W3537" s="48"/>
      <c r="X3537" s="48"/>
      <c r="Y3537" s="48"/>
      <c r="Z3537" s="48"/>
      <c r="AA3537" s="48"/>
      <c r="AB3537" s="48"/>
      <c r="AC3537" s="48"/>
      <c r="AD3537" s="48"/>
      <c r="AE3537" s="48"/>
      <c r="AF3537" s="48"/>
      <c r="AG3537" s="48"/>
      <c r="AH3537" s="48">
        <v>7.1645785838238803E-3</v>
      </c>
      <c r="AI3537" s="48">
        <v>5.2639949999999998E-2</v>
      </c>
      <c r="AJ3537" s="48">
        <v>7.3472499999999998</v>
      </c>
      <c r="AK3537" s="48"/>
      <c r="AL3537" s="48"/>
      <c r="AM3537" s="48">
        <v>0.51249999999999996</v>
      </c>
      <c r="AN3537" s="48">
        <v>2.4430700542994899E-2</v>
      </c>
      <c r="AO3537" s="48">
        <v>0.84473422499999995</v>
      </c>
      <c r="AP3537" s="48">
        <v>34.576749999999997</v>
      </c>
      <c r="AQ3537" s="48"/>
      <c r="AR3537" s="48"/>
      <c r="AS3537">
        <v>1.4822099E-2</v>
      </c>
      <c r="AT3537" s="48"/>
      <c r="AU3537" s="48"/>
      <c r="AV3537" s="48"/>
      <c r="AZ3537" s="48"/>
      <c r="BA3537" s="48"/>
      <c r="BB3537" s="48"/>
      <c r="BC3537" s="48">
        <v>3.1536762</v>
      </c>
      <c r="BD3537" s="48"/>
      <c r="BE3537" s="48">
        <v>147.44499999999999</v>
      </c>
      <c r="BF3537" s="48">
        <v>2.1388831089558798E-2</v>
      </c>
      <c r="BG3537" s="48">
        <v>6.1886124097233304E-3</v>
      </c>
      <c r="BH3537" s="48">
        <v>1.273132175</v>
      </c>
      <c r="BI3537" s="48"/>
      <c r="BJ3537" s="48">
        <v>205.72174999999999</v>
      </c>
      <c r="BK3537" s="48"/>
      <c r="BL3537" s="48"/>
    </row>
    <row r="3538" spans="1:64" x14ac:dyDescent="0.25">
      <c r="A3538" s="56" t="s">
        <v>543</v>
      </c>
      <c r="B3538" s="56" t="s">
        <v>543</v>
      </c>
      <c r="C3538" s="47">
        <v>42354</v>
      </c>
      <c r="D3538" s="47"/>
      <c r="E3538" s="47"/>
      <c r="F3538" s="48" t="s">
        <v>539</v>
      </c>
      <c r="G3538" s="48"/>
      <c r="H3538" s="48">
        <v>396.22546875</v>
      </c>
      <c r="I3538" s="48">
        <v>8.3684375000000005E-2</v>
      </c>
      <c r="J3538" s="48">
        <v>0.15239374999999999</v>
      </c>
      <c r="K3538" s="48">
        <v>0.1792</v>
      </c>
      <c r="L3538" s="48">
        <v>0.187775</v>
      </c>
      <c r="M3538" s="48">
        <v>0.2714625</v>
      </c>
      <c r="N3538" s="48">
        <v>0.29215000000000002</v>
      </c>
      <c r="O3538" s="48">
        <v>0.27212500000000001</v>
      </c>
      <c r="P3538" s="48"/>
      <c r="Q3538" s="48"/>
      <c r="R3538" s="48"/>
      <c r="S3538" s="48"/>
      <c r="T3538" s="48"/>
      <c r="U3538" s="48"/>
      <c r="V3538" s="48"/>
      <c r="W3538" s="48"/>
      <c r="X3538" s="48"/>
      <c r="Y3538" s="48"/>
      <c r="Z3538" s="48"/>
      <c r="AA3538" s="48"/>
      <c r="AB3538" s="48"/>
      <c r="AC3538" s="48"/>
      <c r="AD3538" s="48"/>
      <c r="AE3538" s="48">
        <v>8.4</v>
      </c>
      <c r="AF3538" s="48"/>
      <c r="AG3538" s="48"/>
      <c r="AH3538" s="48"/>
      <c r="AI3538" s="48"/>
      <c r="AJ3538" s="48"/>
      <c r="AK3538" s="48">
        <v>4.75</v>
      </c>
      <c r="AL3538" s="48">
        <v>8.4</v>
      </c>
      <c r="AM3538" s="48"/>
      <c r="AN3538" s="48"/>
      <c r="AO3538" s="48"/>
      <c r="AP3538" s="48"/>
      <c r="AQ3538" s="48"/>
      <c r="AR3538" s="48"/>
      <c r="AT3538" s="48"/>
      <c r="AU3538" s="48"/>
      <c r="AV3538" s="48"/>
      <c r="AZ3538" s="48"/>
      <c r="BA3538" s="48"/>
      <c r="BB3538" s="48"/>
      <c r="BC3538" s="48"/>
      <c r="BD3538" s="48"/>
      <c r="BE3538" s="48"/>
      <c r="BF3538" s="48"/>
      <c r="BG3538" s="48"/>
      <c r="BH3538" s="48"/>
      <c r="BI3538" s="48"/>
      <c r="BJ3538" s="48"/>
      <c r="BK3538" s="48"/>
      <c r="BL3538" s="48">
        <v>8.4</v>
      </c>
    </row>
    <row r="3539" spans="1:64" x14ac:dyDescent="0.25">
      <c r="A3539" s="56" t="s">
        <v>543</v>
      </c>
      <c r="B3539" s="56" t="s">
        <v>543</v>
      </c>
      <c r="C3539" s="47">
        <v>42355</v>
      </c>
      <c r="D3539" s="47"/>
      <c r="E3539" s="47"/>
      <c r="F3539" s="48" t="s">
        <v>539</v>
      </c>
      <c r="G3539" s="48"/>
      <c r="H3539" s="48">
        <v>395.31281250000001</v>
      </c>
      <c r="I3539" s="48">
        <v>8.2781250000000001E-2</v>
      </c>
      <c r="J3539" s="48">
        <v>0.1514625</v>
      </c>
      <c r="K3539" s="48">
        <v>0.17836874999999999</v>
      </c>
      <c r="L3539" s="48">
        <v>0.18733125</v>
      </c>
      <c r="M3539" s="48">
        <v>0.27079375</v>
      </c>
      <c r="N3539" s="48">
        <v>0.29197499999999998</v>
      </c>
      <c r="O3539" s="48">
        <v>0.27211875000000002</v>
      </c>
      <c r="P3539" s="48"/>
      <c r="Q3539" s="48"/>
      <c r="R3539" s="48"/>
      <c r="S3539" s="48"/>
      <c r="T3539" s="48"/>
      <c r="U3539" s="48"/>
      <c r="V3539" s="48"/>
      <c r="W3539" s="48"/>
      <c r="X3539" s="48"/>
      <c r="Y3539" s="48"/>
      <c r="Z3539" s="48"/>
      <c r="AA3539" s="48"/>
      <c r="AB3539" s="48"/>
      <c r="AC3539" s="48"/>
      <c r="AD3539" s="48"/>
      <c r="AE3539" s="48"/>
      <c r="AF3539" s="48"/>
      <c r="AG3539" s="48"/>
      <c r="AH3539" s="48"/>
      <c r="AI3539" s="48"/>
      <c r="AJ3539" s="48"/>
      <c r="AK3539" s="48"/>
      <c r="AL3539" s="48"/>
      <c r="AM3539" s="48"/>
      <c r="AN3539" s="48"/>
      <c r="AO3539" s="48"/>
      <c r="AP3539" s="48"/>
      <c r="AQ3539" s="48"/>
      <c r="AR3539" s="48"/>
      <c r="AT3539" s="48"/>
      <c r="AU3539" s="48"/>
      <c r="AV3539" s="48"/>
      <c r="AZ3539" s="48"/>
      <c r="BA3539" s="48"/>
      <c r="BB3539" s="48"/>
      <c r="BC3539" s="48"/>
      <c r="BD3539" s="48"/>
      <c r="BE3539" s="48"/>
      <c r="BF3539" s="48"/>
      <c r="BG3539" s="48"/>
      <c r="BH3539" s="48"/>
      <c r="BI3539" s="48"/>
      <c r="BJ3539" s="48"/>
      <c r="BK3539" s="48"/>
      <c r="BL3539" s="48"/>
    </row>
    <row r="3540" spans="1:64" x14ac:dyDescent="0.25">
      <c r="A3540" s="56" t="s">
        <v>543</v>
      </c>
      <c r="B3540" s="56" t="s">
        <v>543</v>
      </c>
      <c r="C3540" s="47">
        <v>42356</v>
      </c>
      <c r="D3540" s="47"/>
      <c r="E3540" s="47"/>
      <c r="F3540" s="48" t="s">
        <v>539</v>
      </c>
      <c r="G3540" s="48"/>
      <c r="H3540" s="48">
        <v>394.00312500000001</v>
      </c>
      <c r="I3540" s="48">
        <v>8.2368750000000004E-2</v>
      </c>
      <c r="J3540" s="48">
        <v>0.15070625000000001</v>
      </c>
      <c r="K3540" s="48">
        <v>0.17709374999999999</v>
      </c>
      <c r="L3540" s="48">
        <v>0.1860125</v>
      </c>
      <c r="M3540" s="48">
        <v>0.26994374999999998</v>
      </c>
      <c r="N3540" s="48">
        <v>0.29171249999999999</v>
      </c>
      <c r="O3540" s="48">
        <v>0.27204374999999997</v>
      </c>
      <c r="P3540" s="48"/>
      <c r="Q3540" s="48"/>
      <c r="R3540" s="48"/>
      <c r="S3540" s="48"/>
      <c r="T3540" s="48"/>
      <c r="U3540" s="48"/>
      <c r="V3540" s="48"/>
      <c r="W3540" s="48"/>
      <c r="X3540" s="48"/>
      <c r="Y3540" s="48"/>
      <c r="Z3540" s="48"/>
      <c r="AA3540" s="48"/>
      <c r="AB3540" s="48"/>
      <c r="AC3540" s="48"/>
      <c r="AD3540" s="48"/>
      <c r="AE3540" s="48"/>
      <c r="AF3540" s="48"/>
      <c r="AG3540" s="48"/>
      <c r="AH3540" s="48"/>
      <c r="AI3540" s="48"/>
      <c r="AJ3540" s="48"/>
      <c r="AK3540" s="48"/>
      <c r="AL3540" s="48"/>
      <c r="AM3540" s="48"/>
      <c r="AN3540" s="48"/>
      <c r="AO3540" s="48"/>
      <c r="AP3540" s="48"/>
      <c r="AQ3540" s="48"/>
      <c r="AR3540" s="48"/>
      <c r="AT3540" s="48"/>
      <c r="AU3540" s="48"/>
      <c r="AV3540" s="48"/>
      <c r="AZ3540" s="48"/>
      <c r="BA3540" s="48"/>
      <c r="BB3540" s="48"/>
      <c r="BC3540" s="48"/>
      <c r="BD3540" s="48"/>
      <c r="BE3540" s="48"/>
      <c r="BF3540" s="48"/>
      <c r="BG3540" s="48"/>
      <c r="BH3540" s="48"/>
      <c r="BI3540" s="48"/>
      <c r="BJ3540" s="48"/>
      <c r="BK3540" s="48"/>
      <c r="BL3540" s="48"/>
    </row>
    <row r="3541" spans="1:64" x14ac:dyDescent="0.25">
      <c r="A3541" s="56" t="s">
        <v>543</v>
      </c>
      <c r="B3541" s="56" t="s">
        <v>543</v>
      </c>
      <c r="C3541" s="47">
        <v>42357</v>
      </c>
      <c r="D3541" s="47"/>
      <c r="E3541" s="47"/>
      <c r="F3541" s="48" t="s">
        <v>539</v>
      </c>
      <c r="G3541" s="48"/>
      <c r="H3541" s="48">
        <v>393.10078125000001</v>
      </c>
      <c r="I3541" s="48">
        <v>8.0934375000000003E-2</v>
      </c>
      <c r="J3541" s="48">
        <v>0.1497125</v>
      </c>
      <c r="K3541" s="48">
        <v>0.1767</v>
      </c>
      <c r="L3541" s="48">
        <v>0.185475</v>
      </c>
      <c r="M3541" s="48">
        <v>0.2693625</v>
      </c>
      <c r="N3541" s="48">
        <v>0.29149375</v>
      </c>
      <c r="O3541" s="48">
        <v>0.27198125000000001</v>
      </c>
      <c r="P3541" s="48"/>
      <c r="Q3541" s="48"/>
      <c r="R3541" s="48"/>
      <c r="S3541" s="48"/>
      <c r="T3541" s="48"/>
      <c r="U3541" s="48"/>
      <c r="V3541" s="48"/>
      <c r="W3541" s="48"/>
      <c r="X3541" s="48"/>
      <c r="Y3541" s="48"/>
      <c r="Z3541" s="48"/>
      <c r="AA3541" s="48"/>
      <c r="AB3541" s="48"/>
      <c r="AC3541" s="48"/>
      <c r="AD3541" s="48"/>
      <c r="AE3541" s="48"/>
      <c r="AF3541" s="48"/>
      <c r="AG3541" s="48"/>
      <c r="AH3541" s="48"/>
      <c r="AI3541" s="48"/>
      <c r="AJ3541" s="48"/>
      <c r="AK3541" s="48"/>
      <c r="AL3541" s="48"/>
      <c r="AM3541" s="48"/>
      <c r="AN3541" s="48"/>
      <c r="AO3541" s="48"/>
      <c r="AP3541" s="48"/>
      <c r="AQ3541" s="48"/>
      <c r="AR3541" s="48"/>
      <c r="AT3541" s="48"/>
      <c r="AU3541" s="48"/>
      <c r="AV3541" s="48"/>
      <c r="AZ3541" s="48"/>
      <c r="BA3541" s="48"/>
      <c r="BB3541" s="48"/>
      <c r="BC3541" s="48"/>
      <c r="BD3541" s="48"/>
      <c r="BE3541" s="48"/>
      <c r="BF3541" s="48"/>
      <c r="BG3541" s="48"/>
      <c r="BH3541" s="48"/>
      <c r="BI3541" s="48"/>
      <c r="BJ3541" s="48"/>
      <c r="BK3541" s="48"/>
      <c r="BL3541" s="48"/>
    </row>
    <row r="3542" spans="1:64" x14ac:dyDescent="0.25">
      <c r="A3542" s="56" t="s">
        <v>543</v>
      </c>
      <c r="B3542" s="56" t="s">
        <v>543</v>
      </c>
      <c r="C3542" s="47">
        <v>42358</v>
      </c>
      <c r="D3542" s="47"/>
      <c r="E3542" s="47"/>
      <c r="F3542" s="48" t="s">
        <v>539</v>
      </c>
      <c r="G3542" s="48"/>
      <c r="H3542" s="48">
        <v>392.11828125</v>
      </c>
      <c r="I3542" s="48">
        <v>8.0259374999999994E-2</v>
      </c>
      <c r="J3542" s="48">
        <v>0.1489625</v>
      </c>
      <c r="K3542" s="48">
        <v>0.17583124999999999</v>
      </c>
      <c r="L3542" s="48">
        <v>0.18471874999999999</v>
      </c>
      <c r="M3542" s="48">
        <v>0.26871875000000001</v>
      </c>
      <c r="N3542" s="48">
        <v>0.29128749999999998</v>
      </c>
      <c r="O3542" s="48">
        <v>0.27189374999999999</v>
      </c>
      <c r="P3542" s="48"/>
      <c r="Q3542" s="48"/>
      <c r="R3542" s="48"/>
      <c r="S3542" s="48"/>
      <c r="T3542" s="48"/>
      <c r="U3542" s="48"/>
      <c r="V3542" s="48"/>
      <c r="W3542" s="48"/>
      <c r="X3542" s="48"/>
      <c r="Y3542" s="48"/>
      <c r="Z3542" s="48"/>
      <c r="AA3542" s="48"/>
      <c r="AB3542" s="48"/>
      <c r="AC3542" s="48"/>
      <c r="AD3542" s="48"/>
      <c r="AE3542" s="48"/>
      <c r="AF3542" s="48"/>
      <c r="AG3542" s="48"/>
      <c r="AH3542" s="48"/>
      <c r="AI3542" s="48"/>
      <c r="AJ3542" s="48"/>
      <c r="AK3542" s="48"/>
      <c r="AL3542" s="48"/>
      <c r="AM3542" s="48"/>
      <c r="AN3542" s="48"/>
      <c r="AO3542" s="48"/>
      <c r="AP3542" s="48"/>
      <c r="AQ3542" s="48"/>
      <c r="AR3542" s="48"/>
      <c r="AT3542" s="48"/>
      <c r="AU3542" s="48"/>
      <c r="AV3542" s="48"/>
      <c r="AZ3542" s="48"/>
      <c r="BA3542" s="48"/>
      <c r="BB3542" s="48"/>
      <c r="BC3542" s="48"/>
      <c r="BD3542" s="48"/>
      <c r="BE3542" s="48"/>
      <c r="BF3542" s="48"/>
      <c r="BG3542" s="48"/>
      <c r="BH3542" s="48"/>
      <c r="BI3542" s="48"/>
      <c r="BJ3542" s="48"/>
      <c r="BK3542" s="48"/>
      <c r="BL3542" s="48"/>
    </row>
    <row r="3543" spans="1:64" x14ac:dyDescent="0.25">
      <c r="A3543" s="56" t="s">
        <v>543</v>
      </c>
      <c r="B3543" s="56" t="s">
        <v>543</v>
      </c>
      <c r="C3543" s="47">
        <v>42359</v>
      </c>
      <c r="D3543" s="47"/>
      <c r="E3543" s="47"/>
      <c r="F3543" s="48" t="s">
        <v>539</v>
      </c>
      <c r="G3543" s="48"/>
      <c r="H3543" s="48">
        <v>390.19640625</v>
      </c>
      <c r="I3543" s="48">
        <v>8.0428125000000003E-2</v>
      </c>
      <c r="J3543" s="48">
        <v>0.14848125000000001</v>
      </c>
      <c r="K3543" s="48">
        <v>0.1739125</v>
      </c>
      <c r="L3543" s="48">
        <v>0.18210000000000001</v>
      </c>
      <c r="M3543" s="48">
        <v>0.26741874999999998</v>
      </c>
      <c r="N3543" s="48">
        <v>0.29093124999999997</v>
      </c>
      <c r="O3543" s="48">
        <v>0.27183750000000001</v>
      </c>
      <c r="P3543" s="48"/>
      <c r="Q3543" s="48"/>
      <c r="R3543" s="48"/>
      <c r="S3543" s="48"/>
      <c r="T3543" s="48"/>
      <c r="U3543" s="48"/>
      <c r="V3543" s="48"/>
      <c r="W3543" s="48"/>
      <c r="X3543" s="48"/>
      <c r="Y3543" s="48"/>
      <c r="Z3543" s="48"/>
      <c r="AA3543" s="48"/>
      <c r="AB3543" s="48"/>
      <c r="AC3543" s="48"/>
      <c r="AD3543" s="48"/>
      <c r="AE3543" s="48"/>
      <c r="AF3543" s="48">
        <v>0.28588337830714</v>
      </c>
      <c r="AG3543" s="48">
        <v>0.14851229734250901</v>
      </c>
      <c r="AH3543" s="48"/>
      <c r="AI3543" s="48"/>
      <c r="AJ3543" s="48"/>
      <c r="AK3543" s="48"/>
      <c r="AL3543" s="48"/>
      <c r="AM3543" s="48"/>
      <c r="AN3543" s="48"/>
      <c r="AO3543" s="48"/>
      <c r="AP3543" s="48"/>
      <c r="AQ3543" s="48"/>
      <c r="AR3543" s="48"/>
      <c r="AT3543" s="48"/>
      <c r="AU3543" s="48"/>
      <c r="AV3543" s="48"/>
      <c r="AZ3543" s="48"/>
      <c r="BA3543" s="48"/>
      <c r="BB3543" s="48"/>
      <c r="BC3543" s="48"/>
      <c r="BD3543" s="48"/>
      <c r="BE3543" s="48"/>
      <c r="BF3543" s="48"/>
      <c r="BG3543" s="48"/>
      <c r="BH3543" s="48"/>
      <c r="BI3543" s="48"/>
      <c r="BJ3543" s="48"/>
      <c r="BK3543" s="48"/>
      <c r="BL3543" s="48"/>
    </row>
    <row r="3544" spans="1:64" x14ac:dyDescent="0.25">
      <c r="A3544" s="56" t="s">
        <v>543</v>
      </c>
      <c r="B3544" s="56" t="s">
        <v>543</v>
      </c>
      <c r="C3544" s="47">
        <v>42360</v>
      </c>
      <c r="D3544" s="47"/>
      <c r="E3544" s="47"/>
      <c r="F3544" s="48" t="s">
        <v>539</v>
      </c>
      <c r="G3544" s="48"/>
      <c r="H3544" s="48">
        <v>389.63015625000003</v>
      </c>
      <c r="I3544" s="48">
        <v>7.6978124999999994E-2</v>
      </c>
      <c r="J3544" s="48">
        <v>0.14728125</v>
      </c>
      <c r="K3544" s="48">
        <v>0.17435624999999999</v>
      </c>
      <c r="L3544" s="48">
        <v>0.18285625</v>
      </c>
      <c r="M3544" s="48">
        <v>0.26711249999999997</v>
      </c>
      <c r="N3544" s="48">
        <v>0.29054374999999999</v>
      </c>
      <c r="O3544" s="48">
        <v>0.27176875</v>
      </c>
      <c r="P3544" s="48"/>
      <c r="Q3544" s="48"/>
      <c r="R3544" s="48"/>
      <c r="S3544" s="48"/>
      <c r="T3544" s="48"/>
      <c r="U3544" s="48"/>
      <c r="V3544" s="48"/>
      <c r="W3544" s="48"/>
      <c r="X3544" s="48"/>
      <c r="Y3544" s="48"/>
      <c r="Z3544" s="48"/>
      <c r="AA3544" s="48"/>
      <c r="AB3544" s="48"/>
      <c r="AC3544" s="48"/>
      <c r="AD3544" s="48"/>
      <c r="AE3544" s="48">
        <v>8.4</v>
      </c>
      <c r="AF3544" s="48"/>
      <c r="AG3544" s="48"/>
      <c r="AH3544" s="48"/>
      <c r="AI3544" s="48"/>
      <c r="AJ3544" s="48"/>
      <c r="AK3544" s="48">
        <v>5.2</v>
      </c>
      <c r="AL3544" s="48">
        <v>8.4</v>
      </c>
      <c r="AM3544" s="48"/>
      <c r="AN3544" s="48"/>
      <c r="AO3544" s="48"/>
      <c r="AP3544" s="48"/>
      <c r="AQ3544" s="48"/>
      <c r="AR3544" s="48"/>
      <c r="AT3544" s="48"/>
      <c r="AU3544" s="48"/>
      <c r="AV3544" s="48"/>
      <c r="AZ3544" s="48"/>
      <c r="BA3544" s="48"/>
      <c r="BB3544" s="48"/>
      <c r="BC3544" s="48"/>
      <c r="BD3544" s="48"/>
      <c r="BE3544" s="48"/>
      <c r="BF3544" s="48"/>
      <c r="BG3544" s="48"/>
      <c r="BH3544" s="48"/>
      <c r="BI3544" s="48"/>
      <c r="BJ3544" s="48"/>
      <c r="BK3544" s="48"/>
      <c r="BL3544" s="48">
        <v>8.4</v>
      </c>
    </row>
    <row r="3545" spans="1:64" x14ac:dyDescent="0.25">
      <c r="A3545" s="56" t="s">
        <v>543</v>
      </c>
      <c r="B3545" s="56" t="s">
        <v>543</v>
      </c>
      <c r="C3545" s="47">
        <v>42361</v>
      </c>
      <c r="D3545" s="47"/>
      <c r="E3545" s="47"/>
      <c r="F3545" s="48" t="s">
        <v>539</v>
      </c>
      <c r="G3545" s="48"/>
      <c r="H3545" s="48">
        <v>388.50140625</v>
      </c>
      <c r="I3545" s="48">
        <v>7.6759375000000005E-2</v>
      </c>
      <c r="J3545" s="48">
        <v>0.1461375</v>
      </c>
      <c r="K3545" s="48">
        <v>0.17281250000000001</v>
      </c>
      <c r="L3545" s="48">
        <v>0.18208750000000001</v>
      </c>
      <c r="M3545" s="48">
        <v>0.26654375000000002</v>
      </c>
      <c r="N3545" s="48">
        <v>0.29035</v>
      </c>
      <c r="O3545" s="48">
        <v>0.27176250000000002</v>
      </c>
      <c r="P3545" s="48"/>
      <c r="Q3545" s="48"/>
      <c r="R3545" s="48"/>
      <c r="S3545" s="48"/>
      <c r="T3545" s="48"/>
      <c r="U3545" s="48"/>
      <c r="V3545" s="48"/>
      <c r="W3545" s="48"/>
      <c r="X3545" s="48"/>
      <c r="Y3545" s="48"/>
      <c r="Z3545" s="48"/>
      <c r="AA3545" s="48"/>
      <c r="AB3545" s="48"/>
      <c r="AC3545" s="48"/>
      <c r="AD3545" s="48"/>
      <c r="AE3545" s="48"/>
      <c r="AF3545" s="48"/>
      <c r="AG3545" s="48"/>
      <c r="AH3545" s="48"/>
      <c r="AI3545" s="48"/>
      <c r="AJ3545" s="48"/>
      <c r="AK3545" s="48"/>
      <c r="AL3545" s="48"/>
      <c r="AM3545" s="48"/>
      <c r="AN3545" s="48"/>
      <c r="AO3545" s="48"/>
      <c r="AP3545" s="48"/>
      <c r="AQ3545" s="48"/>
      <c r="AR3545" s="48"/>
      <c r="AT3545" s="48"/>
      <c r="AU3545" s="48"/>
      <c r="AV3545" s="48"/>
      <c r="AZ3545" s="48"/>
      <c r="BA3545" s="48"/>
      <c r="BB3545" s="48"/>
      <c r="BC3545" s="48"/>
      <c r="BD3545" s="48"/>
      <c r="BE3545" s="48"/>
      <c r="BF3545" s="48"/>
      <c r="BG3545" s="48"/>
      <c r="BH3545" s="48"/>
      <c r="BI3545" s="48"/>
      <c r="BJ3545" s="48"/>
      <c r="BK3545" s="48"/>
      <c r="BL3545" s="48"/>
    </row>
    <row r="3546" spans="1:64" x14ac:dyDescent="0.25">
      <c r="A3546" s="56" t="s">
        <v>543</v>
      </c>
      <c r="B3546" s="56" t="s">
        <v>543</v>
      </c>
      <c r="C3546" s="47">
        <v>42362</v>
      </c>
      <c r="D3546" s="47"/>
      <c r="E3546" s="47"/>
      <c r="F3546" s="48" t="s">
        <v>539</v>
      </c>
      <c r="G3546" s="48"/>
      <c r="H3546" s="48">
        <v>401.22843749999998</v>
      </c>
      <c r="I3546" s="48">
        <v>0.16221874999999999</v>
      </c>
      <c r="J3546" s="48">
        <v>0.14863750000000001</v>
      </c>
      <c r="K3546" s="48">
        <v>0.17274999999999999</v>
      </c>
      <c r="L3546" s="48">
        <v>0.181475</v>
      </c>
      <c r="M3546" s="48">
        <v>0.26600000000000001</v>
      </c>
      <c r="N3546" s="48">
        <v>0.29015000000000002</v>
      </c>
      <c r="O3546" s="48">
        <v>0.27162500000000001</v>
      </c>
      <c r="P3546" s="48"/>
      <c r="Q3546" s="48"/>
      <c r="R3546" s="48"/>
      <c r="S3546" s="48"/>
      <c r="T3546" s="48"/>
      <c r="U3546" s="48"/>
      <c r="V3546" s="48"/>
      <c r="W3546" s="48"/>
      <c r="X3546" s="48"/>
      <c r="Y3546" s="48"/>
      <c r="Z3546" s="48"/>
      <c r="AA3546" s="48"/>
      <c r="AB3546" s="48"/>
      <c r="AC3546" s="48"/>
      <c r="AD3546" s="48"/>
      <c r="AE3546" s="48"/>
      <c r="AF3546" s="48"/>
      <c r="AG3546" s="48"/>
      <c r="AH3546" s="48"/>
      <c r="AI3546" s="48"/>
      <c r="AJ3546" s="48"/>
      <c r="AK3546" s="48"/>
      <c r="AL3546" s="48"/>
      <c r="AM3546" s="48"/>
      <c r="AN3546" s="48"/>
      <c r="AO3546" s="48"/>
      <c r="AP3546" s="48"/>
      <c r="AQ3546" s="48"/>
      <c r="AR3546" s="48"/>
      <c r="AT3546" s="48"/>
      <c r="AU3546" s="48"/>
      <c r="AV3546" s="48"/>
      <c r="AZ3546" s="48"/>
      <c r="BA3546" s="48"/>
      <c r="BB3546" s="48"/>
      <c r="BC3546" s="48"/>
      <c r="BD3546" s="48"/>
      <c r="BE3546" s="48"/>
      <c r="BF3546" s="48"/>
      <c r="BG3546" s="48"/>
      <c r="BH3546" s="48"/>
      <c r="BI3546" s="48"/>
      <c r="BJ3546" s="48"/>
      <c r="BK3546" s="48"/>
      <c r="BL3546" s="48"/>
    </row>
    <row r="3547" spans="1:64" x14ac:dyDescent="0.25">
      <c r="A3547" s="56" t="s">
        <v>543</v>
      </c>
      <c r="B3547" s="56" t="s">
        <v>543</v>
      </c>
      <c r="C3547" s="47">
        <v>42363</v>
      </c>
      <c r="D3547" s="47"/>
      <c r="E3547" s="47"/>
      <c r="F3547" s="48" t="s">
        <v>539</v>
      </c>
      <c r="G3547" s="48"/>
      <c r="H3547" s="48">
        <v>399.31687499999998</v>
      </c>
      <c r="I3547" s="48">
        <v>0.14923125000000001</v>
      </c>
      <c r="J3547" s="48">
        <v>0.15038124999999999</v>
      </c>
      <c r="K3547" s="48">
        <v>0.17306874999999999</v>
      </c>
      <c r="L3547" s="48">
        <v>0.18140000000000001</v>
      </c>
      <c r="M3547" s="48">
        <v>0.26539374999999998</v>
      </c>
      <c r="N3547" s="48">
        <v>0.289825</v>
      </c>
      <c r="O3547" s="48">
        <v>0.27156249999999998</v>
      </c>
      <c r="P3547" s="48"/>
      <c r="Q3547" s="48"/>
      <c r="R3547" s="48"/>
      <c r="S3547" s="48"/>
      <c r="T3547" s="48"/>
      <c r="U3547" s="48"/>
      <c r="V3547" s="48"/>
      <c r="W3547" s="48"/>
      <c r="X3547" s="48"/>
      <c r="Y3547" s="48"/>
      <c r="Z3547" s="48"/>
      <c r="AA3547" s="48"/>
      <c r="AB3547" s="48"/>
      <c r="AC3547" s="48"/>
      <c r="AD3547" s="48"/>
      <c r="AE3547" s="48"/>
      <c r="AF3547" s="48"/>
      <c r="AG3547" s="48"/>
      <c r="AH3547" s="48"/>
      <c r="AI3547" s="48"/>
      <c r="AJ3547" s="48"/>
      <c r="AK3547" s="48"/>
      <c r="AL3547" s="48"/>
      <c r="AM3547" s="48"/>
      <c r="AN3547" s="48"/>
      <c r="AO3547" s="48"/>
      <c r="AP3547" s="48"/>
      <c r="AQ3547" s="48"/>
      <c r="AR3547" s="48"/>
      <c r="AT3547" s="48"/>
      <c r="AU3547" s="48"/>
      <c r="AV3547" s="48"/>
      <c r="AZ3547" s="48"/>
      <c r="BA3547" s="48"/>
      <c r="BB3547" s="48"/>
      <c r="BC3547" s="48"/>
      <c r="BD3547" s="48"/>
      <c r="BE3547" s="48"/>
      <c r="BF3547" s="48"/>
      <c r="BG3547" s="48"/>
      <c r="BH3547" s="48"/>
      <c r="BI3547" s="48"/>
      <c r="BJ3547" s="48"/>
      <c r="BK3547" s="48"/>
      <c r="BL3547" s="48"/>
    </row>
    <row r="3548" spans="1:64" x14ac:dyDescent="0.25">
      <c r="A3548" s="56" t="s">
        <v>543</v>
      </c>
      <c r="B3548" s="56" t="s">
        <v>543</v>
      </c>
      <c r="C3548" s="47">
        <v>42364</v>
      </c>
      <c r="D3548" s="47"/>
      <c r="E3548" s="47"/>
      <c r="F3548" s="48" t="s">
        <v>539</v>
      </c>
      <c r="G3548" s="48"/>
      <c r="H3548" s="48">
        <v>397.95984375</v>
      </c>
      <c r="I3548" s="48">
        <v>0.13974062500000001</v>
      </c>
      <c r="J3548" s="48">
        <v>0.151425</v>
      </c>
      <c r="K3548" s="48">
        <v>0.17351249999999999</v>
      </c>
      <c r="L3548" s="48">
        <v>0.18151249999999999</v>
      </c>
      <c r="M3548" s="48">
        <v>0.26490625000000001</v>
      </c>
      <c r="N3548" s="48">
        <v>0.28954374999999999</v>
      </c>
      <c r="O3548" s="48">
        <v>0.27147500000000002</v>
      </c>
      <c r="P3548" s="48"/>
      <c r="Q3548" s="48"/>
      <c r="R3548" s="48"/>
      <c r="S3548" s="48"/>
      <c r="T3548" s="48"/>
      <c r="U3548" s="48"/>
      <c r="V3548" s="48"/>
      <c r="W3548" s="48"/>
      <c r="X3548" s="48"/>
      <c r="Y3548" s="48"/>
      <c r="Z3548" s="48"/>
      <c r="AA3548" s="48"/>
      <c r="AB3548" s="48"/>
      <c r="AC3548" s="48"/>
      <c r="AD3548" s="48"/>
      <c r="AE3548" s="48"/>
      <c r="AF3548" s="48"/>
      <c r="AG3548" s="48"/>
      <c r="AH3548" s="48"/>
      <c r="AI3548" s="48"/>
      <c r="AJ3548" s="48"/>
      <c r="AK3548" s="48"/>
      <c r="AL3548" s="48"/>
      <c r="AM3548" s="48"/>
      <c r="AN3548" s="48"/>
      <c r="AO3548" s="48"/>
      <c r="AP3548" s="48"/>
      <c r="AQ3548" s="48"/>
      <c r="AR3548" s="48"/>
      <c r="AT3548" s="48"/>
      <c r="AU3548" s="48"/>
      <c r="AV3548" s="48"/>
      <c r="AZ3548" s="48"/>
      <c r="BA3548" s="48"/>
      <c r="BB3548" s="48"/>
      <c r="BC3548" s="48"/>
      <c r="BD3548" s="48"/>
      <c r="BE3548" s="48"/>
      <c r="BF3548" s="48"/>
      <c r="BG3548" s="48"/>
      <c r="BH3548" s="48"/>
      <c r="BI3548" s="48"/>
      <c r="BJ3548" s="48"/>
      <c r="BK3548" s="48"/>
      <c r="BL3548" s="48"/>
    </row>
    <row r="3549" spans="1:64" x14ac:dyDescent="0.25">
      <c r="A3549" s="56" t="s">
        <v>543</v>
      </c>
      <c r="B3549" s="56" t="s">
        <v>543</v>
      </c>
      <c r="C3549" s="47">
        <v>42365</v>
      </c>
      <c r="D3549" s="47"/>
      <c r="E3549" s="47"/>
      <c r="F3549" s="48" t="s">
        <v>539</v>
      </c>
      <c r="G3549" s="48"/>
      <c r="H3549" s="48">
        <v>396.76875000000001</v>
      </c>
      <c r="I3549" s="48">
        <v>0.1323125</v>
      </c>
      <c r="J3549" s="48">
        <v>0.15215000000000001</v>
      </c>
      <c r="K3549" s="48">
        <v>0.17378750000000001</v>
      </c>
      <c r="L3549" s="48">
        <v>0.1814625</v>
      </c>
      <c r="M3549" s="48">
        <v>0.26440000000000002</v>
      </c>
      <c r="N3549" s="48">
        <v>0.28926875000000002</v>
      </c>
      <c r="O3549" s="48">
        <v>0.2714125</v>
      </c>
      <c r="P3549" s="48"/>
      <c r="Q3549" s="48"/>
      <c r="R3549" s="48"/>
      <c r="S3549" s="48"/>
      <c r="T3549" s="48"/>
      <c r="U3549" s="48"/>
      <c r="V3549" s="48"/>
      <c r="W3549" s="48"/>
      <c r="X3549" s="48"/>
      <c r="Y3549" s="48"/>
      <c r="Z3549" s="48"/>
      <c r="AA3549" s="48"/>
      <c r="AB3549" s="48"/>
      <c r="AC3549" s="48"/>
      <c r="AD3549" s="48"/>
      <c r="AE3549" s="48"/>
      <c r="AF3549" s="48"/>
      <c r="AG3549" s="48"/>
      <c r="AH3549" s="48"/>
      <c r="AI3549" s="48"/>
      <c r="AJ3549" s="48"/>
      <c r="AK3549" s="48"/>
      <c r="AL3549" s="48"/>
      <c r="AM3549" s="48"/>
      <c r="AN3549" s="48"/>
      <c r="AO3549" s="48"/>
      <c r="AP3549" s="48"/>
      <c r="AQ3549" s="48"/>
      <c r="AR3549" s="48"/>
      <c r="AT3549" s="48"/>
      <c r="AU3549" s="48"/>
      <c r="AV3549" s="48"/>
      <c r="AZ3549" s="48"/>
      <c r="BA3549" s="48"/>
      <c r="BB3549" s="48"/>
      <c r="BC3549" s="48"/>
      <c r="BD3549" s="48"/>
      <c r="BE3549" s="48"/>
      <c r="BF3549" s="48"/>
      <c r="BG3549" s="48"/>
      <c r="BH3549" s="48"/>
      <c r="BI3549" s="48"/>
      <c r="BJ3549" s="48"/>
      <c r="BK3549" s="48"/>
      <c r="BL3549" s="48"/>
    </row>
    <row r="3550" spans="1:64" x14ac:dyDescent="0.25">
      <c r="A3550" s="56" t="s">
        <v>543</v>
      </c>
      <c r="B3550" s="56" t="s">
        <v>543</v>
      </c>
      <c r="C3550" s="47">
        <v>42366</v>
      </c>
      <c r="D3550" s="47"/>
      <c r="E3550" s="47"/>
      <c r="F3550" s="48" t="s">
        <v>539</v>
      </c>
      <c r="G3550" s="48"/>
      <c r="H3550" s="48">
        <v>395.78343749999999</v>
      </c>
      <c r="I3550" s="48">
        <v>0.12642500000000001</v>
      </c>
      <c r="J3550" s="48">
        <v>0.15309375</v>
      </c>
      <c r="K3550" s="48">
        <v>0.17414375000000001</v>
      </c>
      <c r="L3550" s="48">
        <v>0.18136250000000001</v>
      </c>
      <c r="M3550" s="48">
        <v>0.26373124999999997</v>
      </c>
      <c r="N3550" s="48">
        <v>0.28898750000000001</v>
      </c>
      <c r="O3550" s="48">
        <v>0.27129375</v>
      </c>
      <c r="P3550" s="48"/>
      <c r="Q3550" s="48"/>
      <c r="R3550" s="48"/>
      <c r="S3550" s="48"/>
      <c r="T3550" s="48"/>
      <c r="U3550" s="48"/>
      <c r="V3550" s="48"/>
      <c r="W3550" s="48"/>
      <c r="X3550" s="48"/>
      <c r="Y3550" s="48"/>
      <c r="Z3550" s="48"/>
      <c r="AA3550" s="48"/>
      <c r="AB3550" s="48"/>
      <c r="AC3550" s="48"/>
      <c r="AD3550" s="48"/>
      <c r="AE3550" s="48"/>
      <c r="AF3550" s="48"/>
      <c r="AG3550" s="48"/>
      <c r="AH3550" s="48"/>
      <c r="AI3550" s="48"/>
      <c r="AJ3550" s="48"/>
      <c r="AK3550" s="48"/>
      <c r="AL3550" s="48"/>
      <c r="AM3550" s="48"/>
      <c r="AN3550" s="48"/>
      <c r="AO3550" s="48"/>
      <c r="AP3550" s="48"/>
      <c r="AQ3550" s="48"/>
      <c r="AR3550" s="48"/>
      <c r="AT3550" s="48"/>
      <c r="AU3550" s="48"/>
      <c r="AV3550" s="48"/>
      <c r="AZ3550" s="48"/>
      <c r="BA3550" s="48"/>
      <c r="BB3550" s="48"/>
      <c r="BC3550" s="48"/>
      <c r="BD3550" s="48"/>
      <c r="BE3550" s="48"/>
      <c r="BF3550" s="48"/>
      <c r="BG3550" s="48"/>
      <c r="BH3550" s="48"/>
      <c r="BI3550" s="48"/>
      <c r="BJ3550" s="48"/>
      <c r="BK3550" s="48"/>
      <c r="BL3550" s="48"/>
    </row>
    <row r="3551" spans="1:64" x14ac:dyDescent="0.25">
      <c r="A3551" s="56" t="s">
        <v>543</v>
      </c>
      <c r="B3551" s="56" t="s">
        <v>543</v>
      </c>
      <c r="C3551" s="47">
        <v>42367</v>
      </c>
      <c r="D3551" s="47"/>
      <c r="E3551" s="47"/>
      <c r="F3551" s="48" t="s">
        <v>539</v>
      </c>
      <c r="G3551" s="48"/>
      <c r="H3551" s="48">
        <v>394.78640625000003</v>
      </c>
      <c r="I3551" s="48">
        <v>0.120796875</v>
      </c>
      <c r="J3551" s="48">
        <v>0.15359999999999999</v>
      </c>
      <c r="K3551" s="48">
        <v>0.17456874999999999</v>
      </c>
      <c r="L3551" s="48">
        <v>0.18112500000000001</v>
      </c>
      <c r="M3551" s="48">
        <v>0.26316875000000001</v>
      </c>
      <c r="N3551" s="48">
        <v>0.28866249999999999</v>
      </c>
      <c r="O3551" s="48">
        <v>0.27123124999999998</v>
      </c>
      <c r="P3551" s="48"/>
      <c r="Q3551" s="48"/>
      <c r="R3551" s="48"/>
      <c r="S3551" s="48"/>
      <c r="T3551" s="48"/>
      <c r="U3551" s="48"/>
      <c r="V3551" s="48"/>
      <c r="W3551" s="48"/>
      <c r="X3551" s="48"/>
      <c r="Y3551" s="48"/>
      <c r="Z3551" s="48"/>
      <c r="AA3551" s="48"/>
      <c r="AB3551" s="48"/>
      <c r="AC3551" s="48"/>
      <c r="AD3551" s="48"/>
      <c r="AE3551" s="48"/>
      <c r="AF3551" s="48"/>
      <c r="AG3551" s="48"/>
      <c r="AH3551" s="48"/>
      <c r="AI3551" s="48"/>
      <c r="AJ3551" s="48"/>
      <c r="AK3551" s="48"/>
      <c r="AL3551" s="48"/>
      <c r="AM3551" s="48"/>
      <c r="AN3551" s="48"/>
      <c r="AO3551" s="48"/>
      <c r="AP3551" s="48"/>
      <c r="AQ3551" s="48"/>
      <c r="AR3551" s="48"/>
      <c r="AT3551" s="48"/>
      <c r="AU3551" s="48"/>
      <c r="AV3551" s="48"/>
      <c r="AZ3551" s="48"/>
      <c r="BA3551" s="48"/>
      <c r="BB3551" s="48"/>
      <c r="BC3551" s="48"/>
      <c r="BD3551" s="48"/>
      <c r="BE3551" s="48"/>
      <c r="BF3551" s="48"/>
      <c r="BG3551" s="48"/>
      <c r="BH3551" s="48"/>
      <c r="BI3551" s="48"/>
      <c r="BJ3551" s="48"/>
      <c r="BK3551" s="48"/>
      <c r="BL3551" s="48"/>
    </row>
    <row r="3552" spans="1:64" x14ac:dyDescent="0.25">
      <c r="A3552" s="56" t="s">
        <v>543</v>
      </c>
      <c r="B3552" s="56" t="s">
        <v>543</v>
      </c>
      <c r="C3552" s="47">
        <v>42368</v>
      </c>
      <c r="D3552" s="47"/>
      <c r="E3552" s="47"/>
      <c r="F3552" s="48" t="s">
        <v>539</v>
      </c>
      <c r="G3552" s="48"/>
      <c r="H3552" s="48">
        <v>393.69984375000001</v>
      </c>
      <c r="I3552" s="48">
        <v>0.11592187499999999</v>
      </c>
      <c r="J3552" s="48">
        <v>0.15239374999999999</v>
      </c>
      <c r="K3552" s="48">
        <v>0.17426875</v>
      </c>
      <c r="L3552" s="48">
        <v>0.18140000000000001</v>
      </c>
      <c r="M3552" s="48">
        <v>0.26287500000000003</v>
      </c>
      <c r="N3552" s="48">
        <v>0.28846875</v>
      </c>
      <c r="O3552" s="48">
        <v>0.27116249999999997</v>
      </c>
      <c r="P3552" s="48"/>
      <c r="Q3552" s="48"/>
      <c r="R3552" s="48"/>
      <c r="S3552" s="48"/>
      <c r="T3552" s="48"/>
      <c r="U3552" s="48"/>
      <c r="V3552" s="48"/>
      <c r="W3552" s="48"/>
      <c r="X3552" s="48"/>
      <c r="Y3552" s="48"/>
      <c r="Z3552" s="48"/>
      <c r="AA3552" s="48"/>
      <c r="AB3552" s="48"/>
      <c r="AC3552" s="48"/>
      <c r="AD3552" s="48"/>
      <c r="AE3552" s="48">
        <v>8.4</v>
      </c>
      <c r="AF3552" s="48">
        <v>0.38675153890161401</v>
      </c>
      <c r="AG3552" s="48">
        <v>9.1176226636224503E-2</v>
      </c>
      <c r="AH3552" s="48"/>
      <c r="AI3552" s="48"/>
      <c r="AJ3552" s="48"/>
      <c r="AK3552" s="48">
        <v>6</v>
      </c>
      <c r="AL3552" s="48">
        <v>8.4</v>
      </c>
      <c r="AM3552" s="48"/>
      <c r="AN3552" s="48"/>
      <c r="AO3552" s="48"/>
      <c r="AP3552" s="48"/>
      <c r="AQ3552" s="48"/>
      <c r="AR3552" s="48"/>
      <c r="AT3552" s="48"/>
      <c r="AU3552" s="48"/>
      <c r="AV3552" s="48"/>
      <c r="AZ3552" s="48"/>
      <c r="BA3552" s="48"/>
      <c r="BB3552" s="48"/>
      <c r="BC3552" s="48"/>
      <c r="BD3552" s="48"/>
      <c r="BE3552" s="48"/>
      <c r="BF3552" s="48"/>
      <c r="BG3552" s="48"/>
      <c r="BH3552" s="48"/>
      <c r="BI3552" s="48"/>
      <c r="BJ3552" s="48"/>
      <c r="BK3552" s="48"/>
      <c r="BL3552" s="48">
        <v>8.4</v>
      </c>
    </row>
    <row r="3553" spans="1:64" x14ac:dyDescent="0.25">
      <c r="A3553" s="56" t="s">
        <v>543</v>
      </c>
      <c r="B3553" s="56" t="s">
        <v>543</v>
      </c>
      <c r="C3553" s="47">
        <v>42369</v>
      </c>
      <c r="D3553" s="47"/>
      <c r="E3553" s="47"/>
      <c r="F3553" s="48" t="s">
        <v>539</v>
      </c>
      <c r="G3553" s="48"/>
      <c r="H3553" s="48">
        <v>392.88703125000001</v>
      </c>
      <c r="I3553" s="48">
        <v>0.11327187499999999</v>
      </c>
      <c r="J3553" s="48">
        <v>0.15307499999999999</v>
      </c>
      <c r="K3553" s="48">
        <v>0.17407500000000001</v>
      </c>
      <c r="L3553" s="48">
        <v>0.18079999999999999</v>
      </c>
      <c r="M3553" s="48">
        <v>0.26231874999999999</v>
      </c>
      <c r="N3553" s="48">
        <v>0.28825000000000001</v>
      </c>
      <c r="O3553" s="48">
        <v>0.27100625</v>
      </c>
      <c r="P3553" s="48"/>
      <c r="Q3553" s="48"/>
      <c r="R3553" s="48"/>
      <c r="S3553" s="48"/>
      <c r="T3553" s="48"/>
      <c r="U3553" s="48"/>
      <c r="V3553" s="48"/>
      <c r="W3553" s="48"/>
      <c r="X3553" s="48"/>
      <c r="Y3553" s="48"/>
      <c r="Z3553" s="48"/>
      <c r="AA3553" s="48"/>
      <c r="AB3553" s="48"/>
      <c r="AC3553" s="48"/>
      <c r="AD3553" s="48"/>
      <c r="AE3553" s="48"/>
      <c r="AF3553" s="48"/>
      <c r="AG3553" s="48"/>
      <c r="AH3553" s="48"/>
      <c r="AI3553" s="48"/>
      <c r="AJ3553" s="48"/>
      <c r="AK3553" s="48"/>
      <c r="AL3553" s="48"/>
      <c r="AM3553" s="48"/>
      <c r="AN3553" s="48"/>
      <c r="AO3553" s="48"/>
      <c r="AP3553" s="48"/>
      <c r="AQ3553" s="48"/>
      <c r="AR3553" s="48"/>
      <c r="AT3553" s="48"/>
      <c r="AU3553" s="48"/>
      <c r="AV3553" s="48"/>
      <c r="AZ3553" s="48"/>
      <c r="BA3553" s="48"/>
      <c r="BB3553" s="48"/>
      <c r="BC3553" s="48"/>
      <c r="BD3553" s="48"/>
      <c r="BE3553" s="48"/>
      <c r="BF3553" s="48"/>
      <c r="BG3553" s="48"/>
      <c r="BH3553" s="48"/>
      <c r="BI3553" s="48"/>
      <c r="BJ3553" s="48"/>
      <c r="BK3553" s="48"/>
      <c r="BL3553" s="48"/>
    </row>
    <row r="3554" spans="1:64" x14ac:dyDescent="0.25">
      <c r="A3554" s="56" t="s">
        <v>543</v>
      </c>
      <c r="B3554" s="56" t="s">
        <v>543</v>
      </c>
      <c r="C3554" s="47">
        <v>42370</v>
      </c>
      <c r="D3554" s="47"/>
      <c r="E3554" s="47"/>
      <c r="F3554" s="48" t="s">
        <v>539</v>
      </c>
      <c r="G3554" s="48"/>
      <c r="H3554" s="48">
        <v>391.99265624999998</v>
      </c>
      <c r="I3554" s="48">
        <v>0.109921875</v>
      </c>
      <c r="J3554" s="48">
        <v>0.1535125</v>
      </c>
      <c r="K3554" s="48">
        <v>0.17452500000000001</v>
      </c>
      <c r="L3554" s="48">
        <v>0.18002499999999999</v>
      </c>
      <c r="M3554" s="48">
        <v>0.26152500000000001</v>
      </c>
      <c r="N3554" s="48">
        <v>0.28789999999999999</v>
      </c>
      <c r="O3554" s="48">
        <v>0.27095000000000002</v>
      </c>
      <c r="P3554" s="48"/>
      <c r="Q3554" s="48"/>
      <c r="R3554" s="48"/>
      <c r="S3554" s="48"/>
      <c r="T3554" s="48"/>
      <c r="U3554" s="48"/>
      <c r="V3554" s="48"/>
      <c r="W3554" s="48"/>
      <c r="X3554" s="48"/>
      <c r="Y3554" s="48"/>
      <c r="Z3554" s="48"/>
      <c r="AA3554" s="48"/>
      <c r="AB3554" s="48"/>
      <c r="AC3554" s="48"/>
      <c r="AD3554" s="48"/>
      <c r="AE3554" s="48"/>
      <c r="AF3554" s="48"/>
      <c r="AG3554" s="48"/>
      <c r="AH3554" s="48"/>
      <c r="AI3554" s="48"/>
      <c r="AJ3554" s="48"/>
      <c r="AK3554" s="48"/>
      <c r="AL3554" s="48"/>
      <c r="AM3554" s="48"/>
      <c r="AN3554" s="48"/>
      <c r="AO3554" s="48"/>
      <c r="AP3554" s="48"/>
      <c r="AQ3554" s="48"/>
      <c r="AR3554" s="48"/>
      <c r="AT3554" s="48"/>
      <c r="AU3554" s="48"/>
      <c r="AV3554" s="48"/>
      <c r="AZ3554" s="48"/>
      <c r="BA3554" s="48"/>
      <c r="BB3554" s="48"/>
      <c r="BC3554" s="48"/>
      <c r="BD3554" s="48"/>
      <c r="BE3554" s="48"/>
      <c r="BF3554" s="48"/>
      <c r="BG3554" s="48"/>
      <c r="BH3554" s="48"/>
      <c r="BI3554" s="48"/>
      <c r="BJ3554" s="48"/>
      <c r="BK3554" s="48"/>
      <c r="BL3554" s="48"/>
    </row>
    <row r="3555" spans="1:64" x14ac:dyDescent="0.25">
      <c r="A3555" s="56" t="s">
        <v>543</v>
      </c>
      <c r="B3555" s="56" t="s">
        <v>543</v>
      </c>
      <c r="C3555" s="47">
        <v>42371</v>
      </c>
      <c r="D3555" s="47"/>
      <c r="E3555" s="47"/>
      <c r="F3555" s="48" t="s">
        <v>539</v>
      </c>
      <c r="G3555" s="48"/>
      <c r="H3555" s="48">
        <v>391.56656249999997</v>
      </c>
      <c r="I3555" s="48">
        <v>0.106225</v>
      </c>
      <c r="J3555" s="48">
        <v>0.15261875</v>
      </c>
      <c r="K3555" s="48">
        <v>0.17507500000000001</v>
      </c>
      <c r="L3555" s="48">
        <v>0.18078125</v>
      </c>
      <c r="M3555" s="48">
        <v>0.26135625000000001</v>
      </c>
      <c r="N3555" s="48">
        <v>0.28765000000000002</v>
      </c>
      <c r="O3555" s="48">
        <v>0.2709375</v>
      </c>
      <c r="P3555" s="48"/>
      <c r="Q3555" s="48"/>
      <c r="R3555" s="48"/>
      <c r="S3555" s="48"/>
      <c r="T3555" s="48"/>
      <c r="U3555" s="48"/>
      <c r="V3555" s="48"/>
      <c r="W3555" s="48"/>
      <c r="X3555" s="48"/>
      <c r="Y3555" s="48"/>
      <c r="Z3555" s="48"/>
      <c r="AA3555" s="48"/>
      <c r="AB3555" s="48"/>
      <c r="AC3555" s="48"/>
      <c r="AD3555" s="48"/>
      <c r="AE3555" s="48"/>
      <c r="AF3555" s="48"/>
      <c r="AG3555" s="48"/>
      <c r="AH3555" s="48"/>
      <c r="AI3555" s="48"/>
      <c r="AJ3555" s="48"/>
      <c r="AK3555" s="48"/>
      <c r="AL3555" s="48"/>
      <c r="AM3555" s="48"/>
      <c r="AN3555" s="48"/>
      <c r="AO3555" s="48"/>
      <c r="AP3555" s="48"/>
      <c r="AQ3555" s="48"/>
      <c r="AR3555" s="48"/>
      <c r="AT3555" s="48"/>
      <c r="AU3555" s="48"/>
      <c r="AV3555" s="48"/>
      <c r="AZ3555" s="48"/>
      <c r="BA3555" s="48"/>
      <c r="BB3555" s="48"/>
      <c r="BC3555" s="48"/>
      <c r="BD3555" s="48"/>
      <c r="BE3555" s="48"/>
      <c r="BF3555" s="48"/>
      <c r="BG3555" s="48"/>
      <c r="BH3555" s="48"/>
      <c r="BI3555" s="48"/>
      <c r="BJ3555" s="48"/>
      <c r="BK3555" s="48"/>
      <c r="BL3555" s="48"/>
    </row>
    <row r="3556" spans="1:64" x14ac:dyDescent="0.25">
      <c r="A3556" s="56" t="s">
        <v>543</v>
      </c>
      <c r="B3556" s="56" t="s">
        <v>543</v>
      </c>
      <c r="C3556" s="47">
        <v>42372</v>
      </c>
      <c r="D3556" s="47"/>
      <c r="E3556" s="47"/>
      <c r="F3556" s="48" t="s">
        <v>539</v>
      </c>
      <c r="G3556" s="48"/>
      <c r="H3556" s="48">
        <v>390.93374999999997</v>
      </c>
      <c r="I3556" s="48">
        <v>0.1034875</v>
      </c>
      <c r="J3556" s="48">
        <v>0.15138750000000001</v>
      </c>
      <c r="K3556" s="48">
        <v>0.17447499999999999</v>
      </c>
      <c r="L3556" s="48">
        <v>0.18129999999999999</v>
      </c>
      <c r="M3556" s="48">
        <v>0.26141874999999998</v>
      </c>
      <c r="N3556" s="48">
        <v>0.28757500000000003</v>
      </c>
      <c r="O3556" s="48">
        <v>0.27090625000000002</v>
      </c>
      <c r="P3556" s="48"/>
      <c r="Q3556" s="48"/>
      <c r="R3556" s="48"/>
      <c r="S3556" s="48"/>
      <c r="T3556" s="48"/>
      <c r="U3556" s="48"/>
      <c r="V3556" s="48"/>
      <c r="W3556" s="48"/>
      <c r="X3556" s="48"/>
      <c r="Y3556" s="48"/>
      <c r="Z3556" s="48"/>
      <c r="AA3556" s="48"/>
      <c r="AB3556" s="48"/>
      <c r="AC3556" s="48"/>
      <c r="AD3556" s="48"/>
      <c r="AE3556" s="48"/>
      <c r="AF3556" s="48"/>
      <c r="AG3556" s="48"/>
      <c r="AH3556" s="48"/>
      <c r="AI3556" s="48"/>
      <c r="AJ3556" s="48"/>
      <c r="AK3556" s="48"/>
      <c r="AL3556" s="48"/>
      <c r="AM3556" s="48"/>
      <c r="AN3556" s="48"/>
      <c r="AO3556" s="48"/>
      <c r="AP3556" s="48"/>
      <c r="AQ3556" s="48"/>
      <c r="AR3556" s="48"/>
      <c r="AT3556" s="48"/>
      <c r="AU3556" s="48"/>
      <c r="AV3556" s="48"/>
      <c r="AZ3556" s="48"/>
      <c r="BA3556" s="48"/>
      <c r="BB3556" s="48"/>
      <c r="BC3556" s="48"/>
      <c r="BD3556" s="48"/>
      <c r="BE3556" s="48"/>
      <c r="BF3556" s="48"/>
      <c r="BG3556" s="48"/>
      <c r="BH3556" s="48"/>
      <c r="BI3556" s="48"/>
      <c r="BJ3556" s="48"/>
      <c r="BK3556" s="48"/>
      <c r="BL3556" s="48"/>
    </row>
    <row r="3557" spans="1:64" x14ac:dyDescent="0.25">
      <c r="A3557" s="56" t="s">
        <v>543</v>
      </c>
      <c r="B3557" s="56" t="s">
        <v>543</v>
      </c>
      <c r="C3557" s="47">
        <v>42373</v>
      </c>
      <c r="D3557" s="47"/>
      <c r="E3557" s="47"/>
      <c r="F3557" s="48" t="s">
        <v>539</v>
      </c>
      <c r="G3557" s="48"/>
      <c r="H3557" s="48">
        <v>389.926875</v>
      </c>
      <c r="I3557" s="48">
        <v>0.10224999999999999</v>
      </c>
      <c r="J3557" s="48">
        <v>0.151</v>
      </c>
      <c r="K3557" s="48">
        <v>0.17344999999999999</v>
      </c>
      <c r="L3557" s="48">
        <v>0.18060000000000001</v>
      </c>
      <c r="M3557" s="48">
        <v>0.26088749999999999</v>
      </c>
      <c r="N3557" s="48">
        <v>0.28738750000000002</v>
      </c>
      <c r="O3557" s="48">
        <v>0.27080625000000003</v>
      </c>
      <c r="P3557" s="48"/>
      <c r="Q3557" s="48"/>
      <c r="R3557" s="48"/>
      <c r="S3557" s="48"/>
      <c r="T3557" s="48"/>
      <c r="U3557" s="48"/>
      <c r="V3557" s="48"/>
      <c r="W3557" s="48"/>
      <c r="X3557" s="48"/>
      <c r="Y3557" s="48"/>
      <c r="Z3557" s="48"/>
      <c r="AA3557" s="48"/>
      <c r="AB3557" s="48"/>
      <c r="AC3557" s="48"/>
      <c r="AD3557" s="48"/>
      <c r="AE3557" s="48"/>
      <c r="AF3557" s="48"/>
      <c r="AG3557" s="48"/>
      <c r="AH3557" s="48"/>
      <c r="AI3557" s="48"/>
      <c r="AJ3557" s="48"/>
      <c r="AK3557" s="48"/>
      <c r="AL3557" s="48"/>
      <c r="AM3557" s="48"/>
      <c r="AN3557" s="48"/>
      <c r="AO3557" s="48"/>
      <c r="AP3557" s="48"/>
      <c r="AQ3557" s="48"/>
      <c r="AR3557" s="48"/>
      <c r="AT3557" s="48"/>
      <c r="AU3557" s="48"/>
      <c r="AV3557" s="48"/>
      <c r="AZ3557" s="48"/>
      <c r="BA3557" s="48"/>
      <c r="BB3557" s="48"/>
      <c r="BC3557" s="48"/>
      <c r="BD3557" s="48"/>
      <c r="BE3557" s="48"/>
      <c r="BF3557" s="48"/>
      <c r="BG3557" s="48"/>
      <c r="BH3557" s="48"/>
      <c r="BI3557" s="48"/>
      <c r="BJ3557" s="48"/>
      <c r="BK3557" s="48"/>
      <c r="BL3557" s="48"/>
    </row>
    <row r="3558" spans="1:64" x14ac:dyDescent="0.25">
      <c r="A3558" s="56" t="s">
        <v>543</v>
      </c>
      <c r="B3558" s="56" t="s">
        <v>543</v>
      </c>
      <c r="C3558" s="47">
        <v>42374</v>
      </c>
      <c r="D3558" s="47"/>
      <c r="E3558" s="47"/>
      <c r="F3558" s="48" t="s">
        <v>539</v>
      </c>
      <c r="G3558" s="48"/>
      <c r="H3558" s="48">
        <v>389.21062499999999</v>
      </c>
      <c r="I3558" s="48">
        <v>0.10113750000000001</v>
      </c>
      <c r="J3558" s="48">
        <v>0.151425</v>
      </c>
      <c r="K3558" s="48">
        <v>0.17335624999999999</v>
      </c>
      <c r="L3558" s="48">
        <v>0.17978749999999999</v>
      </c>
      <c r="M3558" s="48">
        <v>0.26016875</v>
      </c>
      <c r="N3558" s="48">
        <v>0.28701874999999999</v>
      </c>
      <c r="O3558" s="48">
        <v>0.27075624999999998</v>
      </c>
      <c r="P3558" s="48"/>
      <c r="Q3558" s="48"/>
      <c r="R3558" s="48"/>
      <c r="S3558" s="48"/>
      <c r="T3558" s="48"/>
      <c r="U3558" s="48"/>
      <c r="V3558" s="48"/>
      <c r="W3558" s="48"/>
      <c r="X3558" s="48"/>
      <c r="Y3558" s="48"/>
      <c r="Z3558" s="48"/>
      <c r="AA3558" s="48"/>
      <c r="AB3558" s="48"/>
      <c r="AC3558" s="48"/>
      <c r="AD3558" s="48"/>
      <c r="AE3558" s="48"/>
      <c r="AF3558" s="48"/>
      <c r="AG3558" s="48">
        <v>4.1049800252940097E-2</v>
      </c>
      <c r="AH3558" s="48"/>
      <c r="AI3558" s="48"/>
      <c r="AJ3558" s="48"/>
      <c r="AK3558" s="48"/>
      <c r="AL3558" s="48"/>
      <c r="AM3558" s="48"/>
      <c r="AN3558" s="48"/>
      <c r="AO3558" s="48"/>
      <c r="AP3558" s="48"/>
      <c r="AQ3558" s="48"/>
      <c r="AR3558" s="48"/>
      <c r="AT3558" s="48"/>
      <c r="AU3558" s="48"/>
      <c r="AV3558" s="48"/>
      <c r="AZ3558" s="48"/>
      <c r="BA3558" s="48"/>
      <c r="BB3558" s="48"/>
      <c r="BC3558" s="48"/>
      <c r="BD3558" s="48"/>
      <c r="BE3558" s="48"/>
      <c r="BF3558" s="48"/>
      <c r="BG3558" s="48"/>
      <c r="BH3558" s="48"/>
      <c r="BI3558" s="48"/>
      <c r="BJ3558" s="48"/>
      <c r="BK3558" s="48"/>
      <c r="BL3558" s="48"/>
    </row>
    <row r="3559" spans="1:64" x14ac:dyDescent="0.25">
      <c r="A3559" s="56" t="s">
        <v>543</v>
      </c>
      <c r="B3559" s="56" t="s">
        <v>543</v>
      </c>
      <c r="C3559" s="47">
        <v>42375</v>
      </c>
      <c r="D3559" s="47"/>
      <c r="E3559" s="47"/>
      <c r="F3559" s="48" t="s">
        <v>539</v>
      </c>
      <c r="G3559" s="48"/>
      <c r="H3559" s="48">
        <v>388.52015625000001</v>
      </c>
      <c r="I3559" s="48">
        <v>9.8840625000000001E-2</v>
      </c>
      <c r="J3559" s="48">
        <v>0.15150625000000001</v>
      </c>
      <c r="K3559" s="48">
        <v>0.17371249999999999</v>
      </c>
      <c r="L3559" s="48">
        <v>0.17929999999999999</v>
      </c>
      <c r="M3559" s="48">
        <v>0.25964375000000001</v>
      </c>
      <c r="N3559" s="48">
        <v>0.28663125</v>
      </c>
      <c r="O3559" s="48">
        <v>0.27060624999999999</v>
      </c>
      <c r="P3559" s="48"/>
      <c r="Q3559" s="48"/>
      <c r="R3559" s="48"/>
      <c r="S3559" s="48"/>
      <c r="T3559" s="48">
        <v>5.6748292500000002</v>
      </c>
      <c r="U3559" s="48">
        <v>456.72500000000002</v>
      </c>
      <c r="V3559" s="48">
        <v>316.82350000000002</v>
      </c>
      <c r="W3559" s="48"/>
      <c r="X3559" s="48">
        <v>4.6573042500000001</v>
      </c>
      <c r="Y3559" s="48">
        <v>1.6719931746177301E-2</v>
      </c>
      <c r="Z3559" s="48"/>
      <c r="AA3559" s="48">
        <v>4.1031966500000001</v>
      </c>
      <c r="AB3559" s="48"/>
      <c r="AC3559" s="48"/>
      <c r="AD3559" s="48">
        <v>245.4075</v>
      </c>
      <c r="AE3559" s="48">
        <v>8.4</v>
      </c>
      <c r="AF3559" s="48">
        <v>0.32888610909211502</v>
      </c>
      <c r="AG3559" s="48"/>
      <c r="AH3559" s="48">
        <v>6.1642610999838301E-3</v>
      </c>
      <c r="AI3559" s="48">
        <v>0.12387545</v>
      </c>
      <c r="AJ3559" s="48">
        <v>20.095749999999999</v>
      </c>
      <c r="AK3559" s="48">
        <v>6.55</v>
      </c>
      <c r="AL3559" s="48">
        <v>8.4</v>
      </c>
      <c r="AM3559" s="48">
        <v>0.1275</v>
      </c>
      <c r="AN3559" s="48">
        <v>2.1278886566684301E-2</v>
      </c>
      <c r="AO3559" s="48">
        <v>0.231626</v>
      </c>
      <c r="AP3559" s="48">
        <v>10.885249999999999</v>
      </c>
      <c r="AQ3559" s="48"/>
      <c r="AR3559" s="48"/>
      <c r="AS3559">
        <v>1.1713098E-2</v>
      </c>
      <c r="AT3559" s="48"/>
      <c r="AU3559" s="48"/>
      <c r="AV3559" s="48"/>
      <c r="AZ3559" s="48"/>
      <c r="BA3559" s="48"/>
      <c r="BB3559" s="48"/>
      <c r="BC3559" s="48">
        <v>0.55410760000000003</v>
      </c>
      <c r="BD3559" s="48"/>
      <c r="BE3559" s="48">
        <v>71.415999999999997</v>
      </c>
      <c r="BF3559" s="48">
        <v>7.7588719614652196E-3</v>
      </c>
      <c r="BG3559" s="48">
        <v>6.0780436189697999E-3</v>
      </c>
      <c r="BH3559" s="48">
        <v>0.66202355000000002</v>
      </c>
      <c r="BI3559" s="48"/>
      <c r="BJ3559" s="48">
        <v>108.9205</v>
      </c>
      <c r="BK3559" s="48"/>
      <c r="BL3559" s="48">
        <v>8.4</v>
      </c>
    </row>
    <row r="3560" spans="1:64" x14ac:dyDescent="0.25">
      <c r="A3560" s="56" t="s">
        <v>543</v>
      </c>
      <c r="B3560" s="56" t="s">
        <v>543</v>
      </c>
      <c r="C3560" s="47">
        <v>42376</v>
      </c>
      <c r="D3560" s="47"/>
      <c r="E3560" s="47"/>
      <c r="F3560" s="48" t="s">
        <v>539</v>
      </c>
      <c r="G3560" s="48"/>
      <c r="H3560" s="48">
        <v>387.91734374999999</v>
      </c>
      <c r="I3560" s="48">
        <v>9.7240624999999997E-2</v>
      </c>
      <c r="J3560" s="48">
        <v>0.15138750000000001</v>
      </c>
      <c r="K3560" s="48">
        <v>0.17383124999999999</v>
      </c>
      <c r="L3560" s="48">
        <v>0.17886874999999999</v>
      </c>
      <c r="M3560" s="48">
        <v>0.25913750000000002</v>
      </c>
      <c r="N3560" s="48">
        <v>0.28634999999999999</v>
      </c>
      <c r="O3560" s="48">
        <v>0.27055625</v>
      </c>
      <c r="P3560" s="48"/>
      <c r="Q3560" s="48"/>
      <c r="R3560" s="48"/>
      <c r="S3560" s="48"/>
      <c r="T3560" s="48"/>
      <c r="U3560" s="48"/>
      <c r="V3560" s="48"/>
      <c r="W3560" s="48"/>
      <c r="X3560" s="48"/>
      <c r="Y3560" s="48"/>
      <c r="Z3560" s="48"/>
      <c r="AA3560" s="48"/>
      <c r="AB3560" s="48"/>
      <c r="AC3560" s="48"/>
      <c r="AD3560" s="48"/>
      <c r="AE3560" s="48"/>
      <c r="AF3560" s="48"/>
      <c r="AG3560" s="48"/>
      <c r="AH3560" s="48"/>
      <c r="AI3560" s="48"/>
      <c r="AJ3560" s="48"/>
      <c r="AK3560" s="48"/>
      <c r="AL3560" s="48"/>
      <c r="AM3560" s="48"/>
      <c r="AN3560" s="48"/>
      <c r="AO3560" s="48"/>
      <c r="AP3560" s="48"/>
      <c r="AQ3560" s="48"/>
      <c r="AR3560" s="48"/>
      <c r="AT3560" s="48"/>
      <c r="AU3560" s="48"/>
      <c r="AV3560" s="48"/>
      <c r="AZ3560" s="48"/>
      <c r="BA3560" s="48"/>
      <c r="BB3560" s="48"/>
      <c r="BC3560" s="48"/>
      <c r="BD3560" s="48"/>
      <c r="BE3560" s="48"/>
      <c r="BF3560" s="48"/>
      <c r="BG3560" s="48"/>
      <c r="BH3560" s="48"/>
      <c r="BI3560" s="48"/>
      <c r="BJ3560" s="48"/>
      <c r="BK3560" s="48"/>
      <c r="BL3560" s="48"/>
    </row>
    <row r="3561" spans="1:64" x14ac:dyDescent="0.25">
      <c r="A3561" s="56" t="s">
        <v>543</v>
      </c>
      <c r="B3561" s="56" t="s">
        <v>543</v>
      </c>
      <c r="C3561" s="47">
        <v>42377</v>
      </c>
      <c r="D3561" s="47"/>
      <c r="E3561" s="47"/>
      <c r="F3561" s="48" t="s">
        <v>539</v>
      </c>
      <c r="G3561" s="48"/>
      <c r="H3561" s="48">
        <v>387.20390624999999</v>
      </c>
      <c r="I3561" s="48">
        <v>9.5253124999999994E-2</v>
      </c>
      <c r="J3561" s="48">
        <v>0.15121875000000001</v>
      </c>
      <c r="K3561" s="48">
        <v>0.17398125</v>
      </c>
      <c r="L3561" s="48">
        <v>0.1783875</v>
      </c>
      <c r="M3561" s="48">
        <v>0.25855</v>
      </c>
      <c r="N3561" s="48">
        <v>0.28615625</v>
      </c>
      <c r="O3561" s="48">
        <v>0.27036874999999999</v>
      </c>
      <c r="P3561" s="48"/>
      <c r="Q3561" s="48"/>
      <c r="R3561" s="48"/>
      <c r="S3561" s="48"/>
      <c r="T3561" s="48"/>
      <c r="U3561" s="48"/>
      <c r="V3561" s="48"/>
      <c r="W3561" s="48"/>
      <c r="X3561" s="48"/>
      <c r="Y3561" s="48"/>
      <c r="Z3561" s="48"/>
      <c r="AA3561" s="48"/>
      <c r="AB3561" s="48"/>
      <c r="AC3561" s="48"/>
      <c r="AD3561" s="48"/>
      <c r="AE3561" s="48"/>
      <c r="AF3561" s="48"/>
      <c r="AG3561" s="48"/>
      <c r="AH3561" s="48"/>
      <c r="AI3561" s="48"/>
      <c r="AJ3561" s="48"/>
      <c r="AK3561" s="48"/>
      <c r="AL3561" s="48"/>
      <c r="AM3561" s="48"/>
      <c r="AN3561" s="48"/>
      <c r="AO3561" s="48"/>
      <c r="AP3561" s="48"/>
      <c r="AQ3561" s="48"/>
      <c r="AR3561" s="48"/>
      <c r="AT3561" s="48"/>
      <c r="AU3561" s="48"/>
      <c r="AV3561" s="48"/>
      <c r="AZ3561" s="48"/>
      <c r="BA3561" s="48"/>
      <c r="BB3561" s="48"/>
      <c r="BC3561" s="48"/>
      <c r="BD3561" s="48"/>
      <c r="BE3561" s="48"/>
      <c r="BF3561" s="48"/>
      <c r="BG3561" s="48"/>
      <c r="BH3561" s="48"/>
      <c r="BI3561" s="48"/>
      <c r="BJ3561" s="48"/>
      <c r="BK3561" s="48"/>
      <c r="BL3561" s="48"/>
    </row>
    <row r="3562" spans="1:64" x14ac:dyDescent="0.25">
      <c r="A3562" s="56" t="s">
        <v>543</v>
      </c>
      <c r="B3562" s="56" t="s">
        <v>543</v>
      </c>
      <c r="C3562" s="47">
        <v>42378</v>
      </c>
      <c r="D3562" s="47"/>
      <c r="E3562" s="47"/>
      <c r="F3562" s="48" t="s">
        <v>539</v>
      </c>
      <c r="G3562" s="48"/>
      <c r="H3562" s="48">
        <v>386.28468750000002</v>
      </c>
      <c r="I3562" s="48">
        <v>9.3162499999999995E-2</v>
      </c>
      <c r="J3562" s="48">
        <v>0.15011875</v>
      </c>
      <c r="K3562" s="48">
        <v>0.17354375</v>
      </c>
      <c r="L3562" s="48">
        <v>0.17819375000000001</v>
      </c>
      <c r="M3562" s="48">
        <v>0.25805624999999999</v>
      </c>
      <c r="N3562" s="48">
        <v>0.28588124999999998</v>
      </c>
      <c r="O3562" s="48">
        <v>0.27029999999999998</v>
      </c>
      <c r="P3562" s="48"/>
      <c r="Q3562" s="48"/>
      <c r="R3562" s="48"/>
      <c r="S3562" s="48"/>
      <c r="T3562" s="48"/>
      <c r="U3562" s="48"/>
      <c r="V3562" s="48"/>
      <c r="W3562" s="48"/>
      <c r="X3562" s="48"/>
      <c r="Y3562" s="48"/>
      <c r="Z3562" s="48"/>
      <c r="AA3562" s="48"/>
      <c r="AB3562" s="48"/>
      <c r="AC3562" s="48"/>
      <c r="AD3562" s="48"/>
      <c r="AE3562" s="48"/>
      <c r="AF3562" s="48"/>
      <c r="AG3562" s="48"/>
      <c r="AH3562" s="48"/>
      <c r="AI3562" s="48"/>
      <c r="AJ3562" s="48"/>
      <c r="AK3562" s="48"/>
      <c r="AL3562" s="48"/>
      <c r="AM3562" s="48"/>
      <c r="AN3562" s="48"/>
      <c r="AO3562" s="48"/>
      <c r="AP3562" s="48"/>
      <c r="AQ3562" s="48"/>
      <c r="AR3562" s="48"/>
      <c r="AT3562" s="48"/>
      <c r="AU3562" s="48"/>
      <c r="AV3562" s="48"/>
      <c r="AZ3562" s="48"/>
      <c r="BA3562" s="48"/>
      <c r="BB3562" s="48"/>
      <c r="BC3562" s="48"/>
      <c r="BD3562" s="48"/>
      <c r="BE3562" s="48"/>
      <c r="BF3562" s="48"/>
      <c r="BG3562" s="48"/>
      <c r="BH3562" s="48"/>
      <c r="BI3562" s="48"/>
      <c r="BJ3562" s="48"/>
      <c r="BK3562" s="48"/>
      <c r="BL3562" s="48"/>
    </row>
    <row r="3563" spans="1:64" x14ac:dyDescent="0.25">
      <c r="A3563" s="56" t="s">
        <v>543</v>
      </c>
      <c r="B3563" s="56" t="s">
        <v>543</v>
      </c>
      <c r="C3563" s="47">
        <v>42379</v>
      </c>
      <c r="D3563" s="47"/>
      <c r="E3563" s="47"/>
      <c r="F3563" s="48" t="s">
        <v>539</v>
      </c>
      <c r="G3563" s="48"/>
      <c r="H3563" s="48">
        <v>385.34109375000003</v>
      </c>
      <c r="I3563" s="48">
        <v>9.1471874999999994E-2</v>
      </c>
      <c r="J3563" s="48">
        <v>0.14904375</v>
      </c>
      <c r="K3563" s="48">
        <v>0.17289375000000001</v>
      </c>
      <c r="L3563" s="48">
        <v>0.17776249999999999</v>
      </c>
      <c r="M3563" s="48">
        <v>0.25764375</v>
      </c>
      <c r="N3563" s="48">
        <v>0.28566249999999999</v>
      </c>
      <c r="O3563" s="48">
        <v>0.27024999999999999</v>
      </c>
      <c r="P3563" s="48"/>
      <c r="Q3563" s="48"/>
      <c r="R3563" s="48"/>
      <c r="S3563" s="48"/>
      <c r="T3563" s="48"/>
      <c r="U3563" s="48"/>
      <c r="V3563" s="48"/>
      <c r="W3563" s="48"/>
      <c r="X3563" s="48"/>
      <c r="Y3563" s="48"/>
      <c r="Z3563" s="48"/>
      <c r="AA3563" s="48"/>
      <c r="AB3563" s="48"/>
      <c r="AC3563" s="48"/>
      <c r="AD3563" s="48"/>
      <c r="AE3563" s="48"/>
      <c r="AF3563" s="48"/>
      <c r="AG3563" s="48"/>
      <c r="AH3563" s="48"/>
      <c r="AI3563" s="48"/>
      <c r="AJ3563" s="48"/>
      <c r="AK3563" s="48"/>
      <c r="AL3563" s="48"/>
      <c r="AM3563" s="48"/>
      <c r="AN3563" s="48"/>
      <c r="AO3563" s="48"/>
      <c r="AP3563" s="48"/>
      <c r="AQ3563" s="48"/>
      <c r="AR3563" s="48"/>
      <c r="AT3563" s="48"/>
      <c r="AU3563" s="48"/>
      <c r="AV3563" s="48"/>
      <c r="AZ3563" s="48"/>
      <c r="BA3563" s="48"/>
      <c r="BB3563" s="48"/>
      <c r="BC3563" s="48"/>
      <c r="BD3563" s="48"/>
      <c r="BE3563" s="48"/>
      <c r="BF3563" s="48"/>
      <c r="BG3563" s="48"/>
      <c r="BH3563" s="48"/>
      <c r="BI3563" s="48"/>
      <c r="BJ3563" s="48"/>
      <c r="BK3563" s="48"/>
      <c r="BL3563" s="48"/>
    </row>
    <row r="3564" spans="1:64" x14ac:dyDescent="0.25">
      <c r="A3564" s="56" t="s">
        <v>543</v>
      </c>
      <c r="B3564" s="56" t="s">
        <v>543</v>
      </c>
      <c r="C3564" s="47">
        <v>42380</v>
      </c>
      <c r="D3564" s="47"/>
      <c r="E3564" s="47"/>
      <c r="F3564" s="48" t="s">
        <v>539</v>
      </c>
      <c r="G3564" s="48"/>
      <c r="H3564" s="48">
        <v>384.80812500000002</v>
      </c>
      <c r="I3564" s="48">
        <v>9.1081250000000002E-2</v>
      </c>
      <c r="J3564" s="48">
        <v>0.14919375000000001</v>
      </c>
      <c r="K3564" s="48">
        <v>0.1726125</v>
      </c>
      <c r="L3564" s="48">
        <v>0.17733125</v>
      </c>
      <c r="M3564" s="48">
        <v>0.25719999999999998</v>
      </c>
      <c r="N3564" s="48">
        <v>0.28531250000000002</v>
      </c>
      <c r="O3564" s="48">
        <v>0.27010000000000001</v>
      </c>
      <c r="P3564" s="48"/>
      <c r="Q3564" s="48"/>
      <c r="R3564" s="48"/>
      <c r="S3564" s="48"/>
      <c r="T3564" s="48"/>
      <c r="U3564" s="48"/>
      <c r="V3564" s="48"/>
      <c r="W3564" s="48"/>
      <c r="X3564" s="48"/>
      <c r="Y3564" s="48"/>
      <c r="Z3564" s="48"/>
      <c r="AA3564" s="48"/>
      <c r="AB3564" s="48"/>
      <c r="AC3564" s="48"/>
      <c r="AD3564" s="48"/>
      <c r="AE3564" s="48"/>
      <c r="AF3564" s="48">
        <v>0.24820428578484</v>
      </c>
      <c r="AG3564" s="48">
        <v>7.0393045314393098E-3</v>
      </c>
      <c r="AH3564" s="48"/>
      <c r="AI3564" s="48"/>
      <c r="AJ3564" s="48"/>
      <c r="AK3564" s="48"/>
      <c r="AL3564" s="48"/>
      <c r="AM3564" s="48"/>
      <c r="AN3564" s="48"/>
      <c r="AO3564" s="48"/>
      <c r="AP3564" s="48"/>
      <c r="AQ3564" s="48"/>
      <c r="AR3564" s="48"/>
      <c r="AT3564" s="48"/>
      <c r="AU3564" s="48"/>
      <c r="AV3564" s="48"/>
      <c r="AZ3564" s="48"/>
      <c r="BA3564" s="48"/>
      <c r="BB3564" s="48"/>
      <c r="BC3564" s="48"/>
      <c r="BD3564" s="48"/>
      <c r="BE3564" s="48"/>
      <c r="BF3564" s="48"/>
      <c r="BG3564" s="48"/>
      <c r="BH3564" s="48"/>
      <c r="BI3564" s="48"/>
      <c r="BJ3564" s="48"/>
      <c r="BK3564" s="48"/>
      <c r="BL3564" s="48"/>
    </row>
    <row r="3565" spans="1:64" x14ac:dyDescent="0.25">
      <c r="A3565" s="56" t="s">
        <v>543</v>
      </c>
      <c r="B3565" s="56" t="s">
        <v>543</v>
      </c>
      <c r="C3565" s="47">
        <v>42381</v>
      </c>
      <c r="D3565" s="47"/>
      <c r="E3565" s="47"/>
      <c r="F3565" s="48" t="s">
        <v>539</v>
      </c>
      <c r="G3565" s="48"/>
      <c r="H3565" s="48">
        <v>384.56015624999998</v>
      </c>
      <c r="I3565" s="48">
        <v>9.1246875000000005E-2</v>
      </c>
      <c r="J3565" s="48">
        <v>0.15028749999999999</v>
      </c>
      <c r="K3565" s="48">
        <v>0.17298125</v>
      </c>
      <c r="L3565" s="48">
        <v>0.17665</v>
      </c>
      <c r="M3565" s="48">
        <v>0.25642500000000001</v>
      </c>
      <c r="N3565" s="48">
        <v>0.2850125</v>
      </c>
      <c r="O3565" s="48">
        <v>0.27003125</v>
      </c>
      <c r="P3565" s="48"/>
      <c r="Q3565" s="48"/>
      <c r="R3565" s="48"/>
      <c r="S3565" s="48"/>
      <c r="T3565" s="48"/>
      <c r="U3565" s="48"/>
      <c r="V3565" s="48"/>
      <c r="W3565" s="48"/>
      <c r="X3565" s="48"/>
      <c r="Y3565" s="48"/>
      <c r="Z3565" s="48"/>
      <c r="AA3565" s="48"/>
      <c r="AB3565" s="48"/>
      <c r="AC3565" s="48"/>
      <c r="AD3565" s="48"/>
      <c r="AE3565" s="48"/>
      <c r="AF3565" s="48"/>
      <c r="AG3565" s="48"/>
      <c r="AH3565" s="48"/>
      <c r="AI3565" s="48"/>
      <c r="AJ3565" s="48"/>
      <c r="AK3565" s="48"/>
      <c r="AL3565" s="48"/>
      <c r="AM3565" s="48"/>
      <c r="AN3565" s="48"/>
      <c r="AO3565" s="48"/>
      <c r="AP3565" s="48"/>
      <c r="AQ3565" s="48"/>
      <c r="AR3565" s="48"/>
      <c r="AT3565" s="48"/>
      <c r="AU3565" s="48"/>
      <c r="AV3565" s="48"/>
      <c r="AZ3565" s="48"/>
      <c r="BA3565" s="48"/>
      <c r="BB3565" s="48"/>
      <c r="BC3565" s="48"/>
      <c r="BD3565" s="48"/>
      <c r="BE3565" s="48"/>
      <c r="BF3565" s="48"/>
      <c r="BG3565" s="48"/>
      <c r="BH3565" s="48"/>
      <c r="BI3565" s="48"/>
      <c r="BJ3565" s="48"/>
      <c r="BK3565" s="48"/>
      <c r="BL3565" s="48"/>
    </row>
    <row r="3566" spans="1:64" x14ac:dyDescent="0.25">
      <c r="A3566" s="56" t="s">
        <v>543</v>
      </c>
      <c r="B3566" s="56" t="s">
        <v>543</v>
      </c>
      <c r="C3566" s="47">
        <v>42382</v>
      </c>
      <c r="D3566" s="47"/>
      <c r="E3566" s="47"/>
      <c r="F3566" s="48" t="s">
        <v>539</v>
      </c>
      <c r="G3566" s="48"/>
      <c r="H3566" s="48">
        <v>384.12046874999999</v>
      </c>
      <c r="I3566" s="48">
        <v>8.8859375000000004E-2</v>
      </c>
      <c r="J3566" s="48">
        <v>0.14945625000000001</v>
      </c>
      <c r="K3566" s="48">
        <v>0.17344375000000001</v>
      </c>
      <c r="L3566" s="48">
        <v>0.17697499999999999</v>
      </c>
      <c r="M3566" s="48">
        <v>0.25616875</v>
      </c>
      <c r="N3566" s="48">
        <v>0.28475</v>
      </c>
      <c r="O3566" s="48">
        <v>0.26990625000000001</v>
      </c>
      <c r="P3566" s="48"/>
      <c r="Q3566" s="48"/>
      <c r="R3566" s="48"/>
      <c r="S3566" s="48"/>
      <c r="T3566" s="48"/>
      <c r="U3566" s="48"/>
      <c r="V3566" s="48"/>
      <c r="W3566" s="48"/>
      <c r="X3566" s="48"/>
      <c r="Y3566" s="48"/>
      <c r="Z3566" s="48"/>
      <c r="AA3566" s="48"/>
      <c r="AB3566" s="48"/>
      <c r="AC3566" s="48"/>
      <c r="AD3566" s="48"/>
      <c r="AE3566" s="48">
        <v>8.4</v>
      </c>
      <c r="AF3566" s="48"/>
      <c r="AG3566" s="48"/>
      <c r="AH3566" s="48"/>
      <c r="AI3566" s="48"/>
      <c r="AJ3566" s="48"/>
      <c r="AK3566" s="48">
        <v>8.0500000000000007</v>
      </c>
      <c r="AL3566" s="48">
        <v>8.4</v>
      </c>
      <c r="AM3566" s="48"/>
      <c r="AN3566" s="48"/>
      <c r="AO3566" s="48"/>
      <c r="AP3566" s="48"/>
      <c r="AQ3566" s="48"/>
      <c r="AR3566" s="48"/>
      <c r="AT3566" s="48"/>
      <c r="AU3566" s="48"/>
      <c r="AV3566" s="48"/>
      <c r="AZ3566" s="48"/>
      <c r="BA3566" s="48"/>
      <c r="BB3566" s="48"/>
      <c r="BC3566" s="48"/>
      <c r="BD3566" s="48"/>
      <c r="BE3566" s="48"/>
      <c r="BF3566" s="48"/>
      <c r="BG3566" s="48"/>
      <c r="BH3566" s="48"/>
      <c r="BI3566" s="48"/>
      <c r="BJ3566" s="48"/>
      <c r="BK3566" s="48"/>
      <c r="BL3566" s="48">
        <v>8.4</v>
      </c>
    </row>
    <row r="3567" spans="1:64" x14ac:dyDescent="0.25">
      <c r="A3567" s="56" t="s">
        <v>543</v>
      </c>
      <c r="B3567" s="56" t="s">
        <v>543</v>
      </c>
      <c r="C3567" s="47">
        <v>42383</v>
      </c>
      <c r="D3567" s="47"/>
      <c r="E3567" s="47"/>
      <c r="F3567" s="48" t="s">
        <v>539</v>
      </c>
      <c r="G3567" s="48"/>
      <c r="H3567" s="48">
        <v>383.75062500000001</v>
      </c>
      <c r="I3567" s="48">
        <v>8.8537500000000005E-2</v>
      </c>
      <c r="J3567" s="48">
        <v>0.1494625</v>
      </c>
      <c r="K3567" s="48">
        <v>0.17313124999999999</v>
      </c>
      <c r="L3567" s="48">
        <v>0.176925</v>
      </c>
      <c r="M3567" s="48">
        <v>0.25591249999999999</v>
      </c>
      <c r="N3567" s="48">
        <v>0.28443750000000001</v>
      </c>
      <c r="O3567" s="48">
        <v>0.26976250000000002</v>
      </c>
      <c r="P3567" s="48"/>
      <c r="Q3567" s="48"/>
      <c r="R3567" s="48"/>
      <c r="S3567" s="48"/>
      <c r="T3567" s="48"/>
      <c r="U3567" s="48"/>
      <c r="V3567" s="48"/>
      <c r="W3567" s="48"/>
      <c r="X3567" s="48"/>
      <c r="Y3567" s="48"/>
      <c r="Z3567" s="48"/>
      <c r="AA3567" s="48"/>
      <c r="AB3567" s="48"/>
      <c r="AC3567" s="48"/>
      <c r="AD3567" s="48"/>
      <c r="AE3567" s="48"/>
      <c r="AF3567" s="48">
        <v>0.282739673311041</v>
      </c>
      <c r="AG3567" s="48">
        <v>0</v>
      </c>
      <c r="AH3567" s="48"/>
      <c r="AI3567" s="48"/>
      <c r="AJ3567" s="48"/>
      <c r="AK3567" s="48"/>
      <c r="AL3567" s="48"/>
      <c r="AM3567" s="48"/>
      <c r="AN3567" s="48"/>
      <c r="AO3567" s="48"/>
      <c r="AP3567" s="48"/>
      <c r="AQ3567" s="48"/>
      <c r="AR3567" s="48"/>
      <c r="AT3567" s="48"/>
      <c r="AU3567" s="48"/>
      <c r="AV3567" s="48"/>
      <c r="AZ3567" s="48"/>
      <c r="BA3567" s="48"/>
      <c r="BB3567" s="48"/>
      <c r="BC3567" s="48"/>
      <c r="BD3567" s="48"/>
      <c r="BE3567" s="48"/>
      <c r="BF3567" s="48"/>
      <c r="BG3567" s="48"/>
      <c r="BH3567" s="48"/>
      <c r="BI3567" s="48"/>
      <c r="BJ3567" s="48"/>
      <c r="BK3567" s="48"/>
      <c r="BL3567" s="48"/>
    </row>
    <row r="3568" spans="1:64" x14ac:dyDescent="0.25">
      <c r="A3568" s="56" t="s">
        <v>543</v>
      </c>
      <c r="B3568" s="56" t="s">
        <v>543</v>
      </c>
      <c r="C3568" s="47">
        <v>42384</v>
      </c>
      <c r="D3568" s="47"/>
      <c r="E3568" s="47"/>
      <c r="F3568" s="48" t="s">
        <v>539</v>
      </c>
      <c r="G3568" s="48"/>
      <c r="H3568" s="48">
        <v>383.2059375</v>
      </c>
      <c r="I3568" s="48">
        <v>8.7175000000000002E-2</v>
      </c>
      <c r="J3568" s="48">
        <v>0.14875625000000001</v>
      </c>
      <c r="K3568" s="48">
        <v>0.17293125000000001</v>
      </c>
      <c r="L3568" s="48">
        <v>0.17676875</v>
      </c>
      <c r="M3568" s="48">
        <v>0.25559375000000001</v>
      </c>
      <c r="N3568" s="48">
        <v>0.28437499999999999</v>
      </c>
      <c r="O3568" s="48">
        <v>0.26971875000000001</v>
      </c>
      <c r="P3568" s="48"/>
      <c r="Q3568" s="48"/>
      <c r="R3568" s="48"/>
      <c r="S3568" s="48"/>
      <c r="T3568" s="48"/>
      <c r="U3568" s="48"/>
      <c r="V3568" s="48"/>
      <c r="W3568" s="48"/>
      <c r="X3568" s="48"/>
      <c r="Y3568" s="48"/>
      <c r="Z3568" s="48"/>
      <c r="AA3568" s="48"/>
      <c r="AB3568" s="48"/>
      <c r="AC3568" s="48"/>
      <c r="AD3568" s="48"/>
      <c r="AE3568" s="48"/>
      <c r="AF3568" s="48"/>
      <c r="AG3568" s="48"/>
      <c r="AH3568" s="48"/>
      <c r="AI3568" s="48"/>
      <c r="AJ3568" s="48"/>
      <c r="AK3568" s="48"/>
      <c r="AL3568" s="48"/>
      <c r="AM3568" s="48"/>
      <c r="AN3568" s="48"/>
      <c r="AO3568" s="48"/>
      <c r="AP3568" s="48"/>
      <c r="AQ3568" s="48"/>
      <c r="AR3568" s="48"/>
      <c r="AT3568" s="48"/>
      <c r="AU3568" s="48"/>
      <c r="AV3568" s="48"/>
      <c r="AZ3568" s="48"/>
      <c r="BA3568" s="48"/>
      <c r="BB3568" s="48"/>
      <c r="BC3568" s="48"/>
      <c r="BD3568" s="48"/>
      <c r="BE3568" s="48"/>
      <c r="BF3568" s="48"/>
      <c r="BG3568" s="48"/>
      <c r="BH3568" s="48"/>
      <c r="BI3568" s="48"/>
      <c r="BJ3568" s="48"/>
      <c r="BK3568" s="48"/>
      <c r="BL3568" s="48"/>
    </row>
    <row r="3569" spans="1:64" x14ac:dyDescent="0.25">
      <c r="A3569" s="56" t="s">
        <v>543</v>
      </c>
      <c r="B3569" s="56" t="s">
        <v>543</v>
      </c>
      <c r="C3569" s="47">
        <v>42385</v>
      </c>
      <c r="D3569" s="47"/>
      <c r="E3569" s="47"/>
      <c r="F3569" s="48" t="s">
        <v>539</v>
      </c>
      <c r="G3569" s="48"/>
      <c r="H3569" s="48">
        <v>382.86093749999998</v>
      </c>
      <c r="I3569" s="48">
        <v>8.6474999999999996E-2</v>
      </c>
      <c r="J3569" s="48">
        <v>0.14819375000000001</v>
      </c>
      <c r="K3569" s="48">
        <v>0.17268125000000001</v>
      </c>
      <c r="L3569" s="48">
        <v>0.17707500000000001</v>
      </c>
      <c r="M3569" s="48">
        <v>0.25544375000000002</v>
      </c>
      <c r="N3569" s="48">
        <v>0.28401874999999999</v>
      </c>
      <c r="O3569" s="48">
        <v>0.26965</v>
      </c>
      <c r="P3569" s="48"/>
      <c r="Q3569" s="48"/>
      <c r="R3569" s="48"/>
      <c r="S3569" s="48"/>
      <c r="T3569" s="48"/>
      <c r="U3569" s="48"/>
      <c r="V3569" s="48"/>
      <c r="W3569" s="48"/>
      <c r="X3569" s="48"/>
      <c r="Y3569" s="48"/>
      <c r="Z3569" s="48"/>
      <c r="AA3569" s="48"/>
      <c r="AB3569" s="48"/>
      <c r="AC3569" s="48"/>
      <c r="AD3569" s="48"/>
      <c r="AE3569" s="48"/>
      <c r="AF3569" s="48"/>
      <c r="AG3569" s="48"/>
      <c r="AH3569" s="48"/>
      <c r="AI3569" s="48"/>
      <c r="AJ3569" s="48"/>
      <c r="AK3569" s="48"/>
      <c r="AL3569" s="48"/>
      <c r="AM3569" s="48"/>
      <c r="AN3569" s="48"/>
      <c r="AO3569" s="48"/>
      <c r="AP3569" s="48"/>
      <c r="AQ3569" s="48"/>
      <c r="AR3569" s="48"/>
      <c r="AT3569" s="48"/>
      <c r="AU3569" s="48"/>
      <c r="AV3569" s="48"/>
      <c r="AZ3569" s="48"/>
      <c r="BA3569" s="48"/>
      <c r="BB3569" s="48"/>
      <c r="BC3569" s="48"/>
      <c r="BD3569" s="48"/>
      <c r="BE3569" s="48"/>
      <c r="BF3569" s="48"/>
      <c r="BG3569" s="48"/>
      <c r="BH3569" s="48"/>
      <c r="BI3569" s="48"/>
      <c r="BJ3569" s="48"/>
      <c r="BK3569" s="48"/>
      <c r="BL3569" s="48"/>
    </row>
    <row r="3570" spans="1:64" x14ac:dyDescent="0.25">
      <c r="A3570" s="56" t="s">
        <v>543</v>
      </c>
      <c r="B3570" s="56" t="s">
        <v>543</v>
      </c>
      <c r="C3570" s="47">
        <v>42386</v>
      </c>
      <c r="D3570" s="47"/>
      <c r="E3570" s="47"/>
      <c r="F3570" s="48" t="s">
        <v>539</v>
      </c>
      <c r="G3570" s="48"/>
      <c r="H3570" s="48">
        <v>382.62843750000002</v>
      </c>
      <c r="I3570" s="48">
        <v>8.5974999999999996E-2</v>
      </c>
      <c r="J3570" s="48">
        <v>0.14779375</v>
      </c>
      <c r="K3570" s="48">
        <v>0.17248125</v>
      </c>
      <c r="L3570" s="48">
        <v>0.17730000000000001</v>
      </c>
      <c r="M3570" s="48">
        <v>0.25536249999999999</v>
      </c>
      <c r="N3570" s="48">
        <v>0.28388124999999997</v>
      </c>
      <c r="O3570" s="48">
        <v>0.26951874999999997</v>
      </c>
      <c r="P3570" s="48"/>
      <c r="Q3570" s="48"/>
      <c r="R3570" s="48"/>
      <c r="S3570" s="48"/>
      <c r="T3570" s="48"/>
      <c r="U3570" s="48"/>
      <c r="V3570" s="48"/>
      <c r="W3570" s="48"/>
      <c r="X3570" s="48"/>
      <c r="Y3570" s="48"/>
      <c r="Z3570" s="48"/>
      <c r="AA3570" s="48"/>
      <c r="AB3570" s="48"/>
      <c r="AC3570" s="48"/>
      <c r="AD3570" s="48"/>
      <c r="AE3570" s="48"/>
      <c r="AF3570" s="48"/>
      <c r="AG3570" s="48"/>
      <c r="AH3570" s="48"/>
      <c r="AI3570" s="48"/>
      <c r="AJ3570" s="48"/>
      <c r="AK3570" s="48"/>
      <c r="AL3570" s="48"/>
      <c r="AM3570" s="48"/>
      <c r="AN3570" s="48"/>
      <c r="AO3570" s="48"/>
      <c r="AP3570" s="48"/>
      <c r="AQ3570" s="48"/>
      <c r="AR3570" s="48"/>
      <c r="AT3570" s="48"/>
      <c r="AU3570" s="48"/>
      <c r="AV3570" s="48"/>
      <c r="AZ3570" s="48"/>
      <c r="BA3570" s="48"/>
      <c r="BB3570" s="48"/>
      <c r="BC3570" s="48"/>
      <c r="BD3570" s="48"/>
      <c r="BE3570" s="48"/>
      <c r="BF3570" s="48"/>
      <c r="BG3570" s="48"/>
      <c r="BH3570" s="48"/>
      <c r="BI3570" s="48"/>
      <c r="BJ3570" s="48"/>
      <c r="BK3570" s="48"/>
      <c r="BL3570" s="48"/>
    </row>
    <row r="3571" spans="1:64" x14ac:dyDescent="0.25">
      <c r="A3571" s="56" t="s">
        <v>543</v>
      </c>
      <c r="B3571" s="56" t="s">
        <v>543</v>
      </c>
      <c r="C3571" s="47">
        <v>42387</v>
      </c>
      <c r="D3571" s="47"/>
      <c r="E3571" s="47"/>
      <c r="F3571" s="48" t="s">
        <v>539</v>
      </c>
      <c r="G3571" s="48"/>
      <c r="H3571" s="48">
        <v>382.36546874999999</v>
      </c>
      <c r="I3571" s="48">
        <v>8.5571875000000006E-2</v>
      </c>
      <c r="J3571" s="48">
        <v>0.14750625000000001</v>
      </c>
      <c r="K3571" s="48">
        <v>0.1720875</v>
      </c>
      <c r="L3571" s="48">
        <v>0.17758750000000001</v>
      </c>
      <c r="M3571" s="48">
        <v>0.25535625000000001</v>
      </c>
      <c r="N3571" s="48">
        <v>0.28360000000000002</v>
      </c>
      <c r="O3571" s="48">
        <v>0.26938125000000002</v>
      </c>
      <c r="P3571" s="48"/>
      <c r="Q3571" s="48"/>
      <c r="R3571" s="48"/>
      <c r="S3571" s="48"/>
      <c r="T3571" s="48"/>
      <c r="U3571" s="48"/>
      <c r="V3571" s="48"/>
      <c r="W3571" s="48"/>
      <c r="X3571" s="48"/>
      <c r="Y3571" s="48"/>
      <c r="Z3571" s="48"/>
      <c r="AA3571" s="48"/>
      <c r="AB3571" s="48"/>
      <c r="AC3571" s="48"/>
      <c r="AD3571" s="48"/>
      <c r="AE3571" s="48"/>
      <c r="AF3571" s="48"/>
      <c r="AG3571" s="48"/>
      <c r="AH3571" s="48"/>
      <c r="AI3571" s="48"/>
      <c r="AJ3571" s="48"/>
      <c r="AK3571" s="48"/>
      <c r="AL3571" s="48"/>
      <c r="AM3571" s="48"/>
      <c r="AN3571" s="48"/>
      <c r="AO3571" s="48"/>
      <c r="AP3571" s="48"/>
      <c r="AQ3571" s="48"/>
      <c r="AR3571" s="48"/>
      <c r="AT3571" s="48"/>
      <c r="AU3571" s="48"/>
      <c r="AV3571" s="48"/>
      <c r="AZ3571" s="48"/>
      <c r="BA3571" s="48"/>
      <c r="BB3571" s="48"/>
      <c r="BC3571" s="48"/>
      <c r="BD3571" s="48"/>
      <c r="BE3571" s="48"/>
      <c r="BF3571" s="48"/>
      <c r="BG3571" s="48"/>
      <c r="BH3571" s="48"/>
      <c r="BI3571" s="48"/>
      <c r="BJ3571" s="48"/>
      <c r="BK3571" s="48"/>
      <c r="BL3571" s="48"/>
    </row>
    <row r="3572" spans="1:64" x14ac:dyDescent="0.25">
      <c r="A3572" s="56" t="s">
        <v>543</v>
      </c>
      <c r="B3572" s="56" t="s">
        <v>543</v>
      </c>
      <c r="C3572" s="47">
        <v>42388</v>
      </c>
      <c r="D3572" s="47"/>
      <c r="E3572" s="47"/>
      <c r="F3572" s="48" t="s">
        <v>539</v>
      </c>
      <c r="G3572" s="48"/>
      <c r="H3572" s="48">
        <v>382.265625</v>
      </c>
      <c r="I3572" s="48">
        <v>8.5606249999999995E-2</v>
      </c>
      <c r="J3572" s="48">
        <v>0.14763124999999999</v>
      </c>
      <c r="K3572" s="48">
        <v>0.17211874999999999</v>
      </c>
      <c r="L3572" s="48">
        <v>0.17775625</v>
      </c>
      <c r="M3572" s="48">
        <v>0.25513124999999998</v>
      </c>
      <c r="N3572" s="48">
        <v>0.28334999999999999</v>
      </c>
      <c r="O3572" s="48">
        <v>0.26924375</v>
      </c>
      <c r="P3572" s="48"/>
      <c r="Q3572" s="48"/>
      <c r="R3572" s="48"/>
      <c r="S3572" s="48"/>
      <c r="T3572" s="48"/>
      <c r="U3572" s="48"/>
      <c r="V3572" s="48"/>
      <c r="W3572" s="48"/>
      <c r="X3572" s="48"/>
      <c r="Y3572" s="48"/>
      <c r="Z3572" s="48"/>
      <c r="AA3572" s="48"/>
      <c r="AB3572" s="48"/>
      <c r="AC3572" s="48"/>
      <c r="AD3572" s="48"/>
      <c r="AE3572" s="48">
        <v>8.4</v>
      </c>
      <c r="AF3572" s="48">
        <v>0.37079923904989498</v>
      </c>
      <c r="AG3572" s="48">
        <v>0</v>
      </c>
      <c r="AH3572" s="48"/>
      <c r="AI3572" s="48"/>
      <c r="AJ3572" s="48"/>
      <c r="AK3572" s="48">
        <v>8.3000000000000007</v>
      </c>
      <c r="AL3572" s="48">
        <v>8.4</v>
      </c>
      <c r="AM3572" s="48"/>
      <c r="AN3572" s="48"/>
      <c r="AO3572" s="48"/>
      <c r="AP3572" s="48"/>
      <c r="AQ3572" s="48"/>
      <c r="AR3572" s="48"/>
      <c r="AT3572" s="48"/>
      <c r="AU3572" s="48"/>
      <c r="AV3572" s="48"/>
      <c r="AZ3572" s="48"/>
      <c r="BA3572" s="48"/>
      <c r="BB3572" s="48"/>
      <c r="BC3572" s="48"/>
      <c r="BD3572" s="48"/>
      <c r="BE3572" s="48"/>
      <c r="BF3572" s="48"/>
      <c r="BG3572" s="48"/>
      <c r="BH3572" s="48"/>
      <c r="BI3572" s="48"/>
      <c r="BJ3572" s="48"/>
      <c r="BK3572" s="48"/>
      <c r="BL3572" s="48">
        <v>8.4</v>
      </c>
    </row>
    <row r="3573" spans="1:64" x14ac:dyDescent="0.25">
      <c r="A3573" s="56" t="s">
        <v>543</v>
      </c>
      <c r="B3573" s="56" t="s">
        <v>543</v>
      </c>
      <c r="C3573" s="47">
        <v>42389</v>
      </c>
      <c r="D3573" s="47"/>
      <c r="E3573" s="47"/>
      <c r="F3573" s="48" t="s">
        <v>539</v>
      </c>
      <c r="G3573" s="48"/>
      <c r="H3573" s="48">
        <v>382.79578125</v>
      </c>
      <c r="I3573" s="48">
        <v>8.6940624999999994E-2</v>
      </c>
      <c r="J3573" s="48">
        <v>0.14945625000000001</v>
      </c>
      <c r="K3573" s="48">
        <v>0.17305624999999999</v>
      </c>
      <c r="L3573" s="48">
        <v>0.17776249999999999</v>
      </c>
      <c r="M3573" s="48">
        <v>0.25486249999999999</v>
      </c>
      <c r="N3573" s="48">
        <v>0.28299374999999999</v>
      </c>
      <c r="O3573" s="48">
        <v>0.26911249999999998</v>
      </c>
      <c r="P3573" s="48"/>
      <c r="Q3573" s="48"/>
      <c r="R3573" s="48"/>
      <c r="S3573" s="48"/>
      <c r="T3573" s="48"/>
      <c r="U3573" s="48"/>
      <c r="V3573" s="48"/>
      <c r="W3573" s="48"/>
      <c r="X3573" s="48"/>
      <c r="Y3573" s="48"/>
      <c r="Z3573" s="48"/>
      <c r="AA3573" s="48"/>
      <c r="AB3573" s="48"/>
      <c r="AC3573" s="48"/>
      <c r="AD3573" s="48"/>
      <c r="AE3573" s="48"/>
      <c r="AF3573" s="48"/>
      <c r="AG3573" s="48"/>
      <c r="AH3573" s="48"/>
      <c r="AI3573" s="48"/>
      <c r="AJ3573" s="48"/>
      <c r="AK3573" s="48"/>
      <c r="AL3573" s="48"/>
      <c r="AM3573" s="48"/>
      <c r="AN3573" s="48"/>
      <c r="AO3573" s="48"/>
      <c r="AP3573" s="48"/>
      <c r="AQ3573" s="48"/>
      <c r="AR3573" s="48"/>
      <c r="AT3573" s="48"/>
      <c r="AU3573" s="48"/>
      <c r="AV3573" s="48"/>
      <c r="AZ3573" s="48"/>
      <c r="BA3573" s="48"/>
      <c r="BB3573" s="48"/>
      <c r="BC3573" s="48"/>
      <c r="BD3573" s="48"/>
      <c r="BE3573" s="48"/>
      <c r="BF3573" s="48"/>
      <c r="BG3573" s="48"/>
      <c r="BH3573" s="48"/>
      <c r="BI3573" s="48"/>
      <c r="BJ3573" s="48"/>
      <c r="BK3573" s="48"/>
      <c r="BL3573" s="48"/>
    </row>
    <row r="3574" spans="1:64" x14ac:dyDescent="0.25">
      <c r="A3574" s="56" t="s">
        <v>543</v>
      </c>
      <c r="B3574" s="56" t="s">
        <v>543</v>
      </c>
      <c r="C3574" s="47">
        <v>42390</v>
      </c>
      <c r="D3574" s="47"/>
      <c r="E3574" s="47"/>
      <c r="F3574" s="48" t="s">
        <v>539</v>
      </c>
      <c r="G3574" s="48"/>
      <c r="H3574" s="48">
        <v>383.28562499999998</v>
      </c>
      <c r="I3574" s="48">
        <v>8.7143750000000006E-2</v>
      </c>
      <c r="J3574" s="48">
        <v>0.15083125</v>
      </c>
      <c r="K3574" s="48">
        <v>0.17421875000000001</v>
      </c>
      <c r="L3574" s="48">
        <v>0.17814374999999999</v>
      </c>
      <c r="M3574" s="48">
        <v>0.25458750000000002</v>
      </c>
      <c r="N3574" s="48">
        <v>0.28270624999999999</v>
      </c>
      <c r="O3574" s="48">
        <v>0.26897500000000002</v>
      </c>
      <c r="P3574" s="48"/>
      <c r="Q3574" s="48"/>
      <c r="R3574" s="48"/>
      <c r="S3574" s="48"/>
      <c r="T3574" s="48"/>
      <c r="U3574" s="48"/>
      <c r="V3574" s="48"/>
      <c r="W3574" s="48"/>
      <c r="X3574" s="48"/>
      <c r="Y3574" s="48"/>
      <c r="Z3574" s="48"/>
      <c r="AA3574" s="48"/>
      <c r="AB3574" s="48"/>
      <c r="AC3574" s="48"/>
      <c r="AD3574" s="48"/>
      <c r="AE3574" s="48"/>
      <c r="AF3574" s="48"/>
      <c r="AG3574" s="48"/>
      <c r="AH3574" s="48"/>
      <c r="AI3574" s="48"/>
      <c r="AJ3574" s="48"/>
      <c r="AK3574" s="48"/>
      <c r="AL3574" s="48"/>
      <c r="AM3574" s="48"/>
      <c r="AN3574" s="48"/>
      <c r="AO3574" s="48"/>
      <c r="AP3574" s="48"/>
      <c r="AQ3574" s="48"/>
      <c r="AR3574" s="48"/>
      <c r="AT3574" s="48"/>
      <c r="AU3574" s="48"/>
      <c r="AV3574" s="48"/>
      <c r="AZ3574" s="48"/>
      <c r="BA3574" s="48"/>
      <c r="BB3574" s="48"/>
      <c r="BC3574" s="48"/>
      <c r="BD3574" s="48"/>
      <c r="BE3574" s="48"/>
      <c r="BF3574" s="48"/>
      <c r="BG3574" s="48"/>
      <c r="BH3574" s="48"/>
      <c r="BI3574" s="48"/>
      <c r="BJ3574" s="48"/>
      <c r="BK3574" s="48"/>
      <c r="BL3574" s="48"/>
    </row>
    <row r="3575" spans="1:64" x14ac:dyDescent="0.25">
      <c r="A3575" s="56" t="s">
        <v>543</v>
      </c>
      <c r="B3575" s="56" t="s">
        <v>543</v>
      </c>
      <c r="C3575" s="47">
        <v>42391</v>
      </c>
      <c r="D3575" s="47"/>
      <c r="E3575" s="47"/>
      <c r="F3575" s="48" t="s">
        <v>539</v>
      </c>
      <c r="G3575" s="48"/>
      <c r="H3575" s="48">
        <v>384.03421874999998</v>
      </c>
      <c r="I3575" s="48">
        <v>8.7303124999999995E-2</v>
      </c>
      <c r="J3575" s="48">
        <v>0.15236250000000001</v>
      </c>
      <c r="K3575" s="48">
        <v>0.17578750000000001</v>
      </c>
      <c r="L3575" s="48">
        <v>0.17873749999999999</v>
      </c>
      <c r="M3575" s="48">
        <v>0.25449375000000002</v>
      </c>
      <c r="N3575" s="48">
        <v>0.28247499999999998</v>
      </c>
      <c r="O3575" s="48">
        <v>0.26878750000000001</v>
      </c>
      <c r="P3575" s="48"/>
      <c r="Q3575" s="48"/>
      <c r="R3575" s="48"/>
      <c r="S3575" s="48"/>
      <c r="T3575" s="48"/>
      <c r="U3575" s="48"/>
      <c r="V3575" s="48"/>
      <c r="W3575" s="48"/>
      <c r="X3575" s="48"/>
      <c r="Y3575" s="48"/>
      <c r="Z3575" s="48"/>
      <c r="AA3575" s="48"/>
      <c r="AB3575" s="48"/>
      <c r="AC3575" s="48"/>
      <c r="AD3575" s="48"/>
      <c r="AE3575" s="48"/>
      <c r="AF3575" s="48">
        <v>0.29046357155758501</v>
      </c>
      <c r="AG3575" s="48">
        <v>0</v>
      </c>
      <c r="AH3575" s="48"/>
      <c r="AI3575" s="48"/>
      <c r="AJ3575" s="48"/>
      <c r="AK3575" s="48"/>
      <c r="AL3575" s="48"/>
      <c r="AM3575" s="48"/>
      <c r="AN3575" s="48"/>
      <c r="AO3575" s="48"/>
      <c r="AP3575" s="48"/>
      <c r="AQ3575" s="48"/>
      <c r="AR3575" s="48"/>
      <c r="AT3575" s="48"/>
      <c r="AU3575" s="48"/>
      <c r="AV3575" s="48"/>
      <c r="AZ3575" s="48"/>
      <c r="BA3575" s="48"/>
      <c r="BB3575" s="48"/>
      <c r="BC3575" s="48"/>
      <c r="BD3575" s="48"/>
      <c r="BE3575" s="48"/>
      <c r="BF3575" s="48"/>
      <c r="BG3575" s="48"/>
      <c r="BH3575" s="48"/>
      <c r="BI3575" s="48"/>
      <c r="BJ3575" s="48"/>
      <c r="BK3575" s="48"/>
      <c r="BL3575" s="48"/>
    </row>
    <row r="3576" spans="1:64" x14ac:dyDescent="0.25">
      <c r="A3576" s="56" t="s">
        <v>543</v>
      </c>
      <c r="B3576" s="56" t="s">
        <v>543</v>
      </c>
      <c r="C3576" s="47">
        <v>42392</v>
      </c>
      <c r="D3576" s="47"/>
      <c r="E3576" s="47"/>
      <c r="F3576" s="48" t="s">
        <v>539</v>
      </c>
      <c r="G3576" s="48"/>
      <c r="H3576" s="48">
        <v>384.47484374999999</v>
      </c>
      <c r="I3576" s="48">
        <v>8.6378125E-2</v>
      </c>
      <c r="J3576" s="48">
        <v>0.15278749999999999</v>
      </c>
      <c r="K3576" s="48">
        <v>0.17685000000000001</v>
      </c>
      <c r="L3576" s="48">
        <v>0.17960000000000001</v>
      </c>
      <c r="M3576" s="48">
        <v>0.25455</v>
      </c>
      <c r="N3576" s="48">
        <v>0.282225</v>
      </c>
      <c r="O3576" s="48">
        <v>0.26877499999999999</v>
      </c>
      <c r="P3576" s="48"/>
      <c r="Q3576" s="48"/>
      <c r="R3576" s="48"/>
      <c r="S3576" s="48"/>
      <c r="T3576" s="48"/>
      <c r="U3576" s="48"/>
      <c r="V3576" s="48"/>
      <c r="W3576" s="48"/>
      <c r="X3576" s="48"/>
      <c r="Y3576" s="48"/>
      <c r="Z3576" s="48"/>
      <c r="AA3576" s="48"/>
      <c r="AB3576" s="48"/>
      <c r="AC3576" s="48"/>
      <c r="AD3576" s="48"/>
      <c r="AE3576" s="48"/>
      <c r="AF3576" s="48"/>
      <c r="AG3576" s="48"/>
      <c r="AH3576" s="48"/>
      <c r="AI3576" s="48"/>
      <c r="AJ3576" s="48"/>
      <c r="AK3576" s="48"/>
      <c r="AL3576" s="48"/>
      <c r="AM3576" s="48"/>
      <c r="AN3576" s="48"/>
      <c r="AO3576" s="48"/>
      <c r="AP3576" s="48"/>
      <c r="AQ3576" s="48"/>
      <c r="AR3576" s="48"/>
      <c r="AT3576" s="48"/>
      <c r="AU3576" s="48"/>
      <c r="AV3576" s="48"/>
      <c r="AZ3576" s="48"/>
      <c r="BA3576" s="48"/>
      <c r="BB3576" s="48"/>
      <c r="BC3576" s="48"/>
      <c r="BD3576" s="48"/>
      <c r="BE3576" s="48"/>
      <c r="BF3576" s="48"/>
      <c r="BG3576" s="48"/>
      <c r="BH3576" s="48"/>
      <c r="BI3576" s="48"/>
      <c r="BJ3576" s="48"/>
      <c r="BK3576" s="48"/>
      <c r="BL3576" s="48"/>
    </row>
    <row r="3577" spans="1:64" x14ac:dyDescent="0.25">
      <c r="A3577" s="56" t="s">
        <v>543</v>
      </c>
      <c r="B3577" s="56" t="s">
        <v>543</v>
      </c>
      <c r="C3577" s="47">
        <v>42393</v>
      </c>
      <c r="D3577" s="47"/>
      <c r="E3577" s="47"/>
      <c r="F3577" s="48" t="s">
        <v>539</v>
      </c>
      <c r="G3577" s="48"/>
      <c r="H3577" s="48">
        <v>384.46921874999998</v>
      </c>
      <c r="I3577" s="48">
        <v>8.4734375000000001E-2</v>
      </c>
      <c r="J3577" s="48">
        <v>0.15205625</v>
      </c>
      <c r="K3577" s="48">
        <v>0.17728125</v>
      </c>
      <c r="L3577" s="48">
        <v>0.18046875000000001</v>
      </c>
      <c r="M3577" s="48">
        <v>0.25468750000000001</v>
      </c>
      <c r="N3577" s="48">
        <v>0.28210000000000002</v>
      </c>
      <c r="O3577" s="48">
        <v>0.26863124999999999</v>
      </c>
      <c r="P3577" s="48"/>
      <c r="Q3577" s="48"/>
      <c r="R3577" s="48"/>
      <c r="S3577" s="48"/>
      <c r="T3577" s="48"/>
      <c r="U3577" s="48"/>
      <c r="V3577" s="48"/>
      <c r="W3577" s="48"/>
      <c r="X3577" s="48"/>
      <c r="Y3577" s="48"/>
      <c r="Z3577" s="48"/>
      <c r="AA3577" s="48"/>
      <c r="AB3577" s="48"/>
      <c r="AC3577" s="48"/>
      <c r="AD3577" s="48"/>
      <c r="AE3577" s="48"/>
      <c r="AF3577" s="48"/>
      <c r="AG3577" s="48"/>
      <c r="AH3577" s="48"/>
      <c r="AI3577" s="48"/>
      <c r="AJ3577" s="48"/>
      <c r="AK3577" s="48"/>
      <c r="AL3577" s="48"/>
      <c r="AM3577" s="48"/>
      <c r="AN3577" s="48"/>
      <c r="AO3577" s="48"/>
      <c r="AP3577" s="48"/>
      <c r="AQ3577" s="48"/>
      <c r="AR3577" s="48"/>
      <c r="AT3577" s="48"/>
      <c r="AU3577" s="48"/>
      <c r="AV3577" s="48"/>
      <c r="AZ3577" s="48"/>
      <c r="BA3577" s="48"/>
      <c r="BB3577" s="48"/>
      <c r="BC3577" s="48"/>
      <c r="BD3577" s="48"/>
      <c r="BE3577" s="48"/>
      <c r="BF3577" s="48"/>
      <c r="BG3577" s="48"/>
      <c r="BH3577" s="48"/>
      <c r="BI3577" s="48"/>
      <c r="BJ3577" s="48"/>
      <c r="BK3577" s="48"/>
      <c r="BL3577" s="48"/>
    </row>
    <row r="3578" spans="1:64" x14ac:dyDescent="0.25">
      <c r="A3578" s="56" t="s">
        <v>543</v>
      </c>
      <c r="B3578" s="56" t="s">
        <v>543</v>
      </c>
      <c r="C3578" s="47">
        <v>42394</v>
      </c>
      <c r="D3578" s="47"/>
      <c r="E3578" s="47"/>
      <c r="F3578" s="48" t="s">
        <v>539</v>
      </c>
      <c r="G3578" s="48"/>
      <c r="H3578" s="48">
        <v>384.43593750000002</v>
      </c>
      <c r="I3578" s="48">
        <v>8.4356249999999994E-2</v>
      </c>
      <c r="J3578" s="48">
        <v>0.15160000000000001</v>
      </c>
      <c r="K3578" s="48">
        <v>0.1771625</v>
      </c>
      <c r="L3578" s="48">
        <v>0.18084375</v>
      </c>
      <c r="M3578" s="48">
        <v>0.25496249999999998</v>
      </c>
      <c r="N3578" s="48">
        <v>0.28203125000000001</v>
      </c>
      <c r="O3578" s="48">
        <v>0.26847500000000002</v>
      </c>
      <c r="P3578" s="48"/>
      <c r="Q3578" s="48"/>
      <c r="R3578" s="48"/>
      <c r="S3578" s="48"/>
      <c r="T3578" s="48">
        <v>5.0000747499999996</v>
      </c>
      <c r="U3578" s="48">
        <v>414.39974999999998</v>
      </c>
      <c r="V3578" s="48">
        <v>313.9615</v>
      </c>
      <c r="W3578" s="48"/>
      <c r="X3578" s="48"/>
      <c r="Y3578" s="48">
        <v>1.7565917924284899E-2</v>
      </c>
      <c r="Z3578" s="48">
        <v>4.514E-2</v>
      </c>
      <c r="AA3578" s="48">
        <v>4.4076532999999998</v>
      </c>
      <c r="AB3578" s="48">
        <v>5290.2314124051099</v>
      </c>
      <c r="AC3578" s="48"/>
      <c r="AD3578" s="48">
        <v>250.92075</v>
      </c>
      <c r="AE3578" s="48"/>
      <c r="AF3578" s="48">
        <v>0.35512716482156997</v>
      </c>
      <c r="AG3578" s="48">
        <v>0</v>
      </c>
      <c r="AH3578" s="48"/>
      <c r="AI3578" s="48"/>
      <c r="AJ3578" s="48">
        <v>17.206250000000001</v>
      </c>
      <c r="AK3578" s="48"/>
      <c r="AL3578" s="48"/>
      <c r="AM3578" s="48"/>
      <c r="AN3578" s="48"/>
      <c r="AO3578" s="48"/>
      <c r="AP3578" s="48"/>
      <c r="AQ3578" s="48"/>
      <c r="AR3578" s="48"/>
      <c r="AT3578" s="48" t="s">
        <v>50</v>
      </c>
      <c r="AU3578" s="48"/>
      <c r="AV3578" s="48"/>
      <c r="AZ3578" s="48"/>
      <c r="BA3578" s="48"/>
      <c r="BB3578" s="48"/>
      <c r="BC3578" s="48"/>
      <c r="BD3578" s="48"/>
      <c r="BE3578" s="48">
        <v>63.040750000000003</v>
      </c>
      <c r="BF3578" s="48"/>
      <c r="BG3578" s="48"/>
      <c r="BH3578" s="48"/>
      <c r="BI3578" s="48"/>
      <c r="BJ3578" s="48">
        <v>83.231999999999999</v>
      </c>
      <c r="BK3578" s="48">
        <v>263.4738089521</v>
      </c>
      <c r="BL3578" s="48"/>
    </row>
    <row r="3579" spans="1:64" x14ac:dyDescent="0.25">
      <c r="A3579" s="56" t="s">
        <v>543</v>
      </c>
      <c r="B3579" s="56" t="s">
        <v>543</v>
      </c>
      <c r="C3579" s="47">
        <v>42395</v>
      </c>
      <c r="D3579" s="47"/>
      <c r="E3579" s="47"/>
      <c r="F3579" s="48" t="s">
        <v>539</v>
      </c>
      <c r="G3579" s="48"/>
      <c r="H3579" s="48">
        <v>384.06046874999998</v>
      </c>
      <c r="I3579" s="48">
        <v>8.2884374999999996E-2</v>
      </c>
      <c r="J3579" s="48">
        <v>0.15040624999999999</v>
      </c>
      <c r="K3579" s="48">
        <v>0.17676249999999999</v>
      </c>
      <c r="L3579" s="48">
        <v>0.18119374999999999</v>
      </c>
      <c r="M3579" s="48">
        <v>0.25514375</v>
      </c>
      <c r="N3579" s="48">
        <v>0.28199374999999999</v>
      </c>
      <c r="O3579" s="48">
        <v>0.26846249999999999</v>
      </c>
      <c r="P3579" s="48"/>
      <c r="Q3579" s="48"/>
      <c r="R3579" s="48"/>
      <c r="S3579" s="48"/>
      <c r="T3579" s="48"/>
      <c r="U3579" s="48"/>
      <c r="V3579" s="48"/>
      <c r="W3579" s="48"/>
      <c r="X3579" s="48"/>
      <c r="Y3579" s="48"/>
      <c r="Z3579" s="48"/>
      <c r="AA3579" s="48"/>
      <c r="AB3579" s="48"/>
      <c r="AC3579" s="48"/>
      <c r="AD3579" s="48"/>
      <c r="AE3579" s="48"/>
      <c r="AF3579" s="48"/>
      <c r="AG3579" s="48"/>
      <c r="AH3579" s="48"/>
      <c r="AI3579" s="48"/>
      <c r="AJ3579" s="48"/>
      <c r="AK3579" s="48"/>
      <c r="AL3579" s="48"/>
      <c r="AM3579" s="48"/>
      <c r="AN3579" s="48"/>
      <c r="AO3579" s="48"/>
      <c r="AP3579" s="48"/>
      <c r="AQ3579" s="48"/>
      <c r="AR3579" s="48"/>
      <c r="AT3579" s="48"/>
      <c r="AU3579" s="48"/>
      <c r="AV3579" s="48"/>
      <c r="AZ3579" s="48"/>
      <c r="BA3579" s="48"/>
      <c r="BB3579" s="48"/>
      <c r="BC3579" s="48"/>
      <c r="BD3579" s="48"/>
      <c r="BE3579" s="48"/>
      <c r="BF3579" s="48"/>
      <c r="BG3579" s="48"/>
      <c r="BH3579" s="48"/>
      <c r="BI3579" s="48"/>
      <c r="BJ3579" s="48"/>
      <c r="BK3579" s="48"/>
      <c r="BL3579" s="48"/>
    </row>
    <row r="3580" spans="1:64" x14ac:dyDescent="0.25">
      <c r="A3580" s="56" t="s">
        <v>543</v>
      </c>
      <c r="B3580" s="56" t="s">
        <v>543</v>
      </c>
      <c r="C3580" s="47">
        <v>42396</v>
      </c>
      <c r="D3580" s="47"/>
      <c r="E3580" s="47"/>
      <c r="F3580" s="48" t="s">
        <v>539</v>
      </c>
      <c r="G3580" s="48"/>
      <c r="H3580" s="48">
        <v>383.58</v>
      </c>
      <c r="I3580" s="48">
        <v>8.2393750000000002E-2</v>
      </c>
      <c r="J3580" s="48">
        <v>0.14955625</v>
      </c>
      <c r="K3580" s="48">
        <v>0.17579375</v>
      </c>
      <c r="L3580" s="48">
        <v>0.18132499999999999</v>
      </c>
      <c r="M3580" s="48">
        <v>0.25526874999999999</v>
      </c>
      <c r="N3580" s="48">
        <v>0.28188750000000001</v>
      </c>
      <c r="O3580" s="48">
        <v>0.26834999999999998</v>
      </c>
      <c r="P3580" s="48"/>
      <c r="Q3580" s="48"/>
      <c r="R3580" s="48"/>
      <c r="S3580" s="48">
        <v>1.4</v>
      </c>
      <c r="T3580" s="48"/>
      <c r="U3580" s="48"/>
      <c r="V3580" s="48"/>
      <c r="W3580" s="48"/>
      <c r="X3580" s="48"/>
      <c r="Y3580" s="48"/>
      <c r="Z3580" s="48"/>
      <c r="AA3580" s="48"/>
      <c r="AB3580" s="48"/>
      <c r="AC3580" s="48"/>
      <c r="AD3580" s="48"/>
      <c r="AE3580" s="48">
        <v>8.4</v>
      </c>
      <c r="AF3580" s="48"/>
      <c r="AG3580" s="48"/>
      <c r="AH3580" s="48"/>
      <c r="AI3580" s="48"/>
      <c r="AJ3580" s="48"/>
      <c r="AK3580" s="48">
        <v>8.4</v>
      </c>
      <c r="AL3580" s="48">
        <v>8.4</v>
      </c>
      <c r="AM3580" s="48"/>
      <c r="AN3580" s="48"/>
      <c r="AO3580" s="48"/>
      <c r="AP3580" s="48"/>
      <c r="AQ3580" s="48"/>
      <c r="AR3580" s="48"/>
      <c r="AT3580" s="48"/>
      <c r="AU3580" s="48"/>
      <c r="AV3580" s="48"/>
      <c r="AZ3580" s="48"/>
      <c r="BA3580" s="48"/>
      <c r="BB3580" s="48"/>
      <c r="BC3580" s="48"/>
      <c r="BD3580" s="48"/>
      <c r="BE3580" s="48"/>
      <c r="BF3580" s="48"/>
      <c r="BG3580" s="48"/>
      <c r="BH3580" s="48"/>
      <c r="BI3580" s="48"/>
      <c r="BJ3580" s="48"/>
      <c r="BK3580" s="48"/>
      <c r="BL3580" s="48">
        <v>8.4</v>
      </c>
    </row>
    <row r="3581" spans="1:64" x14ac:dyDescent="0.25">
      <c r="A3581" s="56" t="s">
        <v>543</v>
      </c>
      <c r="B3581" s="56" t="s">
        <v>543</v>
      </c>
      <c r="C3581" s="47">
        <v>42397</v>
      </c>
      <c r="D3581" s="47"/>
      <c r="E3581" s="47"/>
      <c r="F3581" s="48" t="s">
        <v>539</v>
      </c>
      <c r="G3581" s="48"/>
      <c r="H3581" s="48">
        <v>383.40421874999998</v>
      </c>
      <c r="I3581" s="48">
        <v>8.2421875000000006E-2</v>
      </c>
      <c r="J3581" s="48">
        <v>0.14925625000000001</v>
      </c>
      <c r="K3581" s="48">
        <v>0.17533750000000001</v>
      </c>
      <c r="L3581" s="48">
        <v>0.18130625</v>
      </c>
      <c r="M3581" s="48">
        <v>0.25535625000000001</v>
      </c>
      <c r="N3581" s="48">
        <v>0.28186250000000002</v>
      </c>
      <c r="O3581" s="48">
        <v>0.26831250000000001</v>
      </c>
      <c r="P3581" s="48"/>
      <c r="Q3581" s="48"/>
      <c r="R3581" s="48"/>
      <c r="S3581" s="48"/>
      <c r="T3581" s="48"/>
      <c r="U3581" s="48"/>
      <c r="V3581" s="48"/>
      <c r="W3581" s="48"/>
      <c r="X3581" s="48"/>
      <c r="Y3581" s="48"/>
      <c r="Z3581" s="48"/>
      <c r="AA3581" s="48"/>
      <c r="AB3581" s="48"/>
      <c r="AC3581" s="48"/>
      <c r="AD3581" s="48"/>
      <c r="AE3581" s="48"/>
      <c r="AF3581" s="48"/>
      <c r="AG3581" s="48"/>
      <c r="AH3581" s="48"/>
      <c r="AI3581" s="48"/>
      <c r="AJ3581" s="48"/>
      <c r="AK3581" s="48"/>
      <c r="AL3581" s="48"/>
      <c r="AM3581" s="48"/>
      <c r="AN3581" s="48"/>
      <c r="AO3581" s="48"/>
      <c r="AP3581" s="48"/>
      <c r="AQ3581" s="48"/>
      <c r="AR3581" s="48"/>
      <c r="AT3581" s="48"/>
      <c r="AU3581" s="48"/>
      <c r="AV3581" s="48"/>
      <c r="AZ3581" s="48"/>
      <c r="BA3581" s="48"/>
      <c r="BB3581" s="48"/>
      <c r="BC3581" s="48"/>
      <c r="BD3581" s="48"/>
      <c r="BE3581" s="48"/>
      <c r="BF3581" s="48"/>
      <c r="BG3581" s="48"/>
      <c r="BH3581" s="48"/>
      <c r="BI3581" s="48"/>
      <c r="BJ3581" s="48"/>
      <c r="BK3581" s="48"/>
      <c r="BL3581" s="48"/>
    </row>
    <row r="3582" spans="1:64" x14ac:dyDescent="0.25">
      <c r="A3582" s="56" t="s">
        <v>543</v>
      </c>
      <c r="B3582" s="56" t="s">
        <v>543</v>
      </c>
      <c r="C3582" s="47">
        <v>42398</v>
      </c>
      <c r="D3582" s="47"/>
      <c r="E3582" s="47"/>
      <c r="F3582" s="48" t="s">
        <v>539</v>
      </c>
      <c r="G3582" s="48"/>
      <c r="H3582" s="48">
        <v>383.604375</v>
      </c>
      <c r="I3582" s="48">
        <v>8.3106250000000007E-2</v>
      </c>
      <c r="J3582" s="48">
        <v>0.15004375</v>
      </c>
      <c r="K3582" s="48">
        <v>0.17559374999999999</v>
      </c>
      <c r="L3582" s="48">
        <v>0.1814125</v>
      </c>
      <c r="M3582" s="48">
        <v>0.25522499999999998</v>
      </c>
      <c r="N3582" s="48">
        <v>0.28169375000000002</v>
      </c>
      <c r="O3582" s="48">
        <v>0.26818124999999998</v>
      </c>
      <c r="P3582" s="48"/>
      <c r="Q3582" s="48"/>
      <c r="R3582" s="48"/>
      <c r="S3582" s="48"/>
      <c r="T3582" s="48"/>
      <c r="U3582" s="48"/>
      <c r="V3582" s="48"/>
      <c r="W3582" s="48"/>
      <c r="X3582" s="48"/>
      <c r="Y3582" s="48"/>
      <c r="Z3582" s="48"/>
      <c r="AA3582" s="48"/>
      <c r="AB3582" s="48"/>
      <c r="AC3582" s="48"/>
      <c r="AD3582" s="48"/>
      <c r="AE3582" s="48"/>
      <c r="AF3582" s="48"/>
      <c r="AG3582" s="48">
        <v>0</v>
      </c>
      <c r="AH3582" s="48"/>
      <c r="AI3582" s="48"/>
      <c r="AJ3582" s="48"/>
      <c r="AK3582" s="48"/>
      <c r="AL3582" s="48"/>
      <c r="AM3582" s="48"/>
      <c r="AN3582" s="48"/>
      <c r="AO3582" s="48"/>
      <c r="AP3582" s="48"/>
      <c r="AQ3582" s="48"/>
      <c r="AR3582" s="48"/>
      <c r="AT3582" s="48"/>
      <c r="AU3582" s="48"/>
      <c r="AV3582" s="48"/>
      <c r="AZ3582" s="48"/>
      <c r="BA3582" s="48"/>
      <c r="BB3582" s="48"/>
      <c r="BC3582" s="48"/>
      <c r="BD3582" s="48"/>
      <c r="BE3582" s="48"/>
      <c r="BF3582" s="48"/>
      <c r="BG3582" s="48"/>
      <c r="BH3582" s="48"/>
      <c r="BI3582" s="48"/>
      <c r="BJ3582" s="48"/>
      <c r="BK3582" s="48"/>
      <c r="BL3582" s="48"/>
    </row>
    <row r="3583" spans="1:64" x14ac:dyDescent="0.25">
      <c r="A3583" s="56" t="s">
        <v>543</v>
      </c>
      <c r="B3583" s="56" t="s">
        <v>543</v>
      </c>
      <c r="C3583" s="47">
        <v>42399</v>
      </c>
      <c r="D3583" s="47"/>
      <c r="E3583" s="47"/>
      <c r="F3583" s="48" t="s">
        <v>539</v>
      </c>
      <c r="G3583" s="48"/>
      <c r="H3583" s="48">
        <v>383.59687500000001</v>
      </c>
      <c r="I3583" s="48">
        <v>8.2525000000000001E-2</v>
      </c>
      <c r="J3583" s="48">
        <v>0.15007499999999999</v>
      </c>
      <c r="K3583" s="48">
        <v>0.17597499999999999</v>
      </c>
      <c r="L3583" s="48">
        <v>0.18162500000000001</v>
      </c>
      <c r="M3583" s="48">
        <v>0.25524999999999998</v>
      </c>
      <c r="N3583" s="48">
        <v>0.28139999999999998</v>
      </c>
      <c r="O3583" s="48">
        <v>0.26810624999999999</v>
      </c>
      <c r="P3583" s="48"/>
      <c r="Q3583" s="48"/>
      <c r="R3583" s="48"/>
      <c r="S3583" s="48"/>
      <c r="T3583" s="48"/>
      <c r="U3583" s="48"/>
      <c r="V3583" s="48"/>
      <c r="W3583" s="48"/>
      <c r="X3583" s="48"/>
      <c r="Y3583" s="48"/>
      <c r="Z3583" s="48"/>
      <c r="AA3583" s="48"/>
      <c r="AB3583" s="48"/>
      <c r="AC3583" s="48"/>
      <c r="AD3583" s="48"/>
      <c r="AE3583" s="48"/>
      <c r="AF3583" s="48"/>
      <c r="AG3583" s="48"/>
      <c r="AH3583" s="48"/>
      <c r="AI3583" s="48"/>
      <c r="AJ3583" s="48"/>
      <c r="AK3583" s="48"/>
      <c r="AL3583" s="48"/>
      <c r="AM3583" s="48"/>
      <c r="AN3583" s="48"/>
      <c r="AO3583" s="48"/>
      <c r="AP3583" s="48"/>
      <c r="AQ3583" s="48"/>
      <c r="AR3583" s="48"/>
      <c r="AT3583" s="48"/>
      <c r="AU3583" s="48"/>
      <c r="AV3583" s="48"/>
      <c r="AZ3583" s="48"/>
      <c r="BA3583" s="48"/>
      <c r="BB3583" s="48"/>
      <c r="BC3583" s="48"/>
      <c r="BD3583" s="48"/>
      <c r="BE3583" s="48"/>
      <c r="BF3583" s="48"/>
      <c r="BG3583" s="48"/>
      <c r="BH3583" s="48"/>
      <c r="BI3583" s="48"/>
      <c r="BJ3583" s="48"/>
      <c r="BK3583" s="48"/>
      <c r="BL3583" s="48"/>
    </row>
    <row r="3584" spans="1:64" x14ac:dyDescent="0.25">
      <c r="A3584" s="56" t="s">
        <v>543</v>
      </c>
      <c r="B3584" s="56" t="s">
        <v>543</v>
      </c>
      <c r="C3584" s="47">
        <v>42400</v>
      </c>
      <c r="D3584" s="47"/>
      <c r="E3584" s="47"/>
      <c r="F3584" s="48" t="s">
        <v>539</v>
      </c>
      <c r="G3584" s="48"/>
      <c r="H3584" s="48">
        <v>383.84156250000001</v>
      </c>
      <c r="I3584" s="48">
        <v>8.2725000000000007E-2</v>
      </c>
      <c r="J3584" s="48">
        <v>0.15055625</v>
      </c>
      <c r="K3584" s="48">
        <v>0.17628750000000001</v>
      </c>
      <c r="L3584" s="48">
        <v>0.1819125</v>
      </c>
      <c r="M3584" s="48">
        <v>0.2552625</v>
      </c>
      <c r="N3584" s="48">
        <v>0.28126250000000003</v>
      </c>
      <c r="O3584" s="48">
        <v>0.26810624999999999</v>
      </c>
      <c r="P3584" s="48"/>
      <c r="Q3584" s="48"/>
      <c r="R3584" s="48"/>
      <c r="S3584" s="48"/>
      <c r="T3584" s="48"/>
      <c r="U3584" s="48"/>
      <c r="V3584" s="48"/>
      <c r="W3584" s="48"/>
      <c r="X3584" s="48"/>
      <c r="Y3584" s="48"/>
      <c r="Z3584" s="48"/>
      <c r="AA3584" s="48"/>
      <c r="AB3584" s="48"/>
      <c r="AC3584" s="48"/>
      <c r="AD3584" s="48"/>
      <c r="AE3584" s="48"/>
      <c r="AF3584" s="48"/>
      <c r="AG3584" s="48"/>
      <c r="AH3584" s="48"/>
      <c r="AI3584" s="48"/>
      <c r="AJ3584" s="48"/>
      <c r="AK3584" s="48"/>
      <c r="AL3584" s="48"/>
      <c r="AM3584" s="48"/>
      <c r="AN3584" s="48"/>
      <c r="AO3584" s="48"/>
      <c r="AP3584" s="48"/>
      <c r="AQ3584" s="48"/>
      <c r="AR3584" s="48"/>
      <c r="AT3584" s="48"/>
      <c r="AU3584" s="48"/>
      <c r="AV3584" s="48"/>
      <c r="AZ3584" s="48"/>
      <c r="BA3584" s="48"/>
      <c r="BB3584" s="48"/>
      <c r="BC3584" s="48"/>
      <c r="BD3584" s="48"/>
      <c r="BE3584" s="48"/>
      <c r="BF3584" s="48"/>
      <c r="BG3584" s="48"/>
      <c r="BH3584" s="48"/>
      <c r="BI3584" s="48"/>
      <c r="BJ3584" s="48"/>
      <c r="BK3584" s="48"/>
      <c r="BL3584" s="48"/>
    </row>
    <row r="3585" spans="1:64" x14ac:dyDescent="0.25">
      <c r="A3585" s="56" t="s">
        <v>543</v>
      </c>
      <c r="B3585" s="56" t="s">
        <v>543</v>
      </c>
      <c r="C3585" s="47">
        <v>42401</v>
      </c>
      <c r="D3585" s="47"/>
      <c r="E3585" s="47"/>
      <c r="F3585" s="48" t="s">
        <v>539</v>
      </c>
      <c r="G3585" s="48"/>
      <c r="H3585" s="48">
        <v>384.28265625</v>
      </c>
      <c r="I3585" s="48">
        <v>8.3146874999999995E-2</v>
      </c>
      <c r="J3585" s="48">
        <v>0.15141250000000001</v>
      </c>
      <c r="K3585" s="48">
        <v>0.17710000000000001</v>
      </c>
      <c r="L3585" s="48">
        <v>0.18235625</v>
      </c>
      <c r="M3585" s="48">
        <v>0.25535000000000002</v>
      </c>
      <c r="N3585" s="48">
        <v>0.28105000000000002</v>
      </c>
      <c r="O3585" s="48">
        <v>0.26780625000000002</v>
      </c>
      <c r="P3585" s="48"/>
      <c r="Q3585" s="48"/>
      <c r="R3585" s="48"/>
      <c r="S3585" s="48"/>
      <c r="T3585" s="48"/>
      <c r="U3585" s="48"/>
      <c r="V3585" s="48"/>
      <c r="W3585" s="48"/>
      <c r="X3585" s="48"/>
      <c r="Y3585" s="48"/>
      <c r="Z3585" s="48"/>
      <c r="AA3585" s="48"/>
      <c r="AB3585" s="48"/>
      <c r="AC3585" s="48"/>
      <c r="AD3585" s="48"/>
      <c r="AE3585" s="48"/>
      <c r="AF3585" s="48">
        <v>0.349900613618707</v>
      </c>
      <c r="AG3585" s="48">
        <v>0</v>
      </c>
      <c r="AH3585" s="48"/>
      <c r="AI3585" s="48"/>
      <c r="AJ3585" s="48"/>
      <c r="AK3585" s="48"/>
      <c r="AL3585" s="48"/>
      <c r="AM3585" s="48"/>
      <c r="AN3585" s="48"/>
      <c r="AO3585" s="48"/>
      <c r="AP3585" s="48"/>
      <c r="AQ3585" s="48"/>
      <c r="AR3585" s="48"/>
      <c r="AT3585" s="48"/>
      <c r="AU3585" s="48"/>
      <c r="AV3585" s="48"/>
      <c r="AZ3585" s="48"/>
      <c r="BA3585" s="48"/>
      <c r="BB3585" s="48"/>
      <c r="BC3585" s="48"/>
      <c r="BD3585" s="48"/>
      <c r="BE3585" s="48"/>
      <c r="BF3585" s="48"/>
      <c r="BG3585" s="48"/>
      <c r="BH3585" s="48"/>
      <c r="BI3585" s="48"/>
      <c r="BJ3585" s="48"/>
      <c r="BK3585" s="48"/>
      <c r="BL3585" s="48"/>
    </row>
    <row r="3586" spans="1:64" x14ac:dyDescent="0.25">
      <c r="A3586" s="56" t="s">
        <v>543</v>
      </c>
      <c r="B3586" s="56" t="s">
        <v>543</v>
      </c>
      <c r="C3586" s="47">
        <v>42402</v>
      </c>
      <c r="D3586" s="47"/>
      <c r="E3586" s="47"/>
      <c r="F3586" s="48" t="s">
        <v>539</v>
      </c>
      <c r="G3586" s="48"/>
      <c r="H3586" s="48">
        <v>385.03031249999998</v>
      </c>
      <c r="I3586" s="48">
        <v>8.3775000000000002E-2</v>
      </c>
      <c r="J3586" s="48">
        <v>0.15293124999999999</v>
      </c>
      <c r="K3586" s="48">
        <v>0.1782125</v>
      </c>
      <c r="L3586" s="48">
        <v>0.18277499999999999</v>
      </c>
      <c r="M3586" s="48">
        <v>0.25534374999999998</v>
      </c>
      <c r="N3586" s="48">
        <v>0.28100625000000001</v>
      </c>
      <c r="O3586" s="48">
        <v>0.26774375</v>
      </c>
      <c r="P3586" s="48"/>
      <c r="Q3586" s="48"/>
      <c r="R3586" s="48"/>
      <c r="S3586" s="48"/>
      <c r="T3586" s="48"/>
      <c r="U3586" s="48"/>
      <c r="V3586" s="48"/>
      <c r="W3586" s="48"/>
      <c r="X3586" s="48"/>
      <c r="Y3586" s="48"/>
      <c r="Z3586" s="48"/>
      <c r="AA3586" s="48"/>
      <c r="AB3586" s="48"/>
      <c r="AC3586" s="48"/>
      <c r="AD3586" s="48"/>
      <c r="AE3586" s="48"/>
      <c r="AF3586" s="48"/>
      <c r="AG3586" s="48"/>
      <c r="AH3586" s="48"/>
      <c r="AI3586" s="48"/>
      <c r="AJ3586" s="48"/>
      <c r="AK3586" s="48"/>
      <c r="AL3586" s="48"/>
      <c r="AM3586" s="48"/>
      <c r="AN3586" s="48"/>
      <c r="AO3586" s="48"/>
      <c r="AP3586" s="48"/>
      <c r="AQ3586" s="48"/>
      <c r="AR3586" s="48"/>
      <c r="AT3586" s="48"/>
      <c r="AU3586" s="48"/>
      <c r="AV3586" s="48"/>
      <c r="AZ3586" s="48"/>
      <c r="BA3586" s="48"/>
      <c r="BB3586" s="48"/>
      <c r="BC3586" s="48"/>
      <c r="BD3586" s="48"/>
      <c r="BE3586" s="48"/>
      <c r="BF3586" s="48"/>
      <c r="BG3586" s="48"/>
      <c r="BH3586" s="48"/>
      <c r="BI3586" s="48"/>
      <c r="BJ3586" s="48"/>
      <c r="BK3586" s="48"/>
      <c r="BL3586" s="48"/>
    </row>
    <row r="3587" spans="1:64" x14ac:dyDescent="0.25">
      <c r="A3587" s="56" t="s">
        <v>543</v>
      </c>
      <c r="B3587" s="56" t="s">
        <v>543</v>
      </c>
      <c r="C3587" s="47">
        <v>42403</v>
      </c>
      <c r="D3587" s="47"/>
      <c r="E3587" s="47"/>
      <c r="F3587" s="48" t="s">
        <v>539</v>
      </c>
      <c r="G3587" s="48"/>
      <c r="H3587" s="48">
        <v>402.56859374999999</v>
      </c>
      <c r="I3587" s="48">
        <v>0.187084375</v>
      </c>
      <c r="J3587" s="48">
        <v>0.16280625000000001</v>
      </c>
      <c r="K3587" s="48">
        <v>0.17931250000000001</v>
      </c>
      <c r="L3587" s="48">
        <v>0.18360000000000001</v>
      </c>
      <c r="M3587" s="48">
        <v>0.2555</v>
      </c>
      <c r="N3587" s="48">
        <v>0.28080624999999998</v>
      </c>
      <c r="O3587" s="48">
        <v>0.26773124999999998</v>
      </c>
      <c r="P3587" s="48"/>
      <c r="Q3587" s="48"/>
      <c r="R3587" s="48"/>
      <c r="S3587" s="48"/>
      <c r="T3587" s="48"/>
      <c r="U3587" s="48"/>
      <c r="V3587" s="48"/>
      <c r="W3587" s="48"/>
      <c r="X3587" s="48"/>
      <c r="Y3587" s="48"/>
      <c r="Z3587" s="48"/>
      <c r="AA3587" s="48"/>
      <c r="AB3587" s="48"/>
      <c r="AC3587" s="48"/>
      <c r="AD3587" s="48"/>
      <c r="AE3587" s="48">
        <v>8.4</v>
      </c>
      <c r="AF3587" s="48"/>
      <c r="AG3587" s="48"/>
      <c r="AH3587" s="48"/>
      <c r="AI3587" s="48"/>
      <c r="AJ3587" s="48"/>
      <c r="AK3587" s="48">
        <v>8.4</v>
      </c>
      <c r="AL3587" s="48">
        <v>8.4</v>
      </c>
      <c r="AM3587" s="48"/>
      <c r="AN3587" s="48"/>
      <c r="AO3587" s="48"/>
      <c r="AP3587" s="48"/>
      <c r="AQ3587" s="48"/>
      <c r="AR3587" s="48"/>
      <c r="AT3587" s="48"/>
      <c r="AU3587" s="48"/>
      <c r="AV3587" s="48"/>
      <c r="AZ3587" s="48"/>
      <c r="BA3587" s="48"/>
      <c r="BB3587" s="48"/>
      <c r="BC3587" s="48"/>
      <c r="BD3587" s="48"/>
      <c r="BE3587" s="48"/>
      <c r="BF3587" s="48"/>
      <c r="BG3587" s="48"/>
      <c r="BH3587" s="48"/>
      <c r="BI3587" s="48"/>
      <c r="BJ3587" s="48"/>
      <c r="BK3587" s="48"/>
      <c r="BL3587" s="48">
        <v>8.4</v>
      </c>
    </row>
    <row r="3588" spans="1:64" x14ac:dyDescent="0.25">
      <c r="A3588" s="56" t="s">
        <v>543</v>
      </c>
      <c r="B3588" s="56" t="s">
        <v>543</v>
      </c>
      <c r="C3588" s="47">
        <v>42404</v>
      </c>
      <c r="D3588" s="47"/>
      <c r="E3588" s="47"/>
      <c r="F3588" s="48" t="s">
        <v>539</v>
      </c>
      <c r="G3588" s="48"/>
      <c r="H3588" s="48">
        <v>446.34796875000001</v>
      </c>
      <c r="I3588" s="48">
        <v>0.30542812499999999</v>
      </c>
      <c r="J3588" s="48">
        <v>0.28872500000000001</v>
      </c>
      <c r="K3588" s="48">
        <v>0.20248749999999999</v>
      </c>
      <c r="L3588" s="48">
        <v>0.18395</v>
      </c>
      <c r="M3588" s="48">
        <v>0.25574374999999999</v>
      </c>
      <c r="N3588" s="48">
        <v>0.28086875</v>
      </c>
      <c r="O3588" s="48">
        <v>0.26769999999999999</v>
      </c>
      <c r="P3588" s="48"/>
      <c r="Q3588" s="48"/>
      <c r="R3588" s="48"/>
      <c r="S3588" s="48"/>
      <c r="T3588" s="48"/>
      <c r="U3588" s="48"/>
      <c r="V3588" s="48"/>
      <c r="W3588" s="48"/>
      <c r="X3588" s="48"/>
      <c r="Y3588" s="48"/>
      <c r="Z3588" s="48"/>
      <c r="AA3588" s="48"/>
      <c r="AB3588" s="48"/>
      <c r="AC3588" s="48"/>
      <c r="AD3588" s="48"/>
      <c r="AE3588" s="48"/>
      <c r="AF3588" s="48"/>
      <c r="AG3588" s="48"/>
      <c r="AH3588" s="48"/>
      <c r="AI3588" s="48"/>
      <c r="AJ3588" s="48"/>
      <c r="AK3588" s="48"/>
      <c r="AL3588" s="48"/>
      <c r="AM3588" s="48"/>
      <c r="AN3588" s="48"/>
      <c r="AO3588" s="48"/>
      <c r="AP3588" s="48"/>
      <c r="AQ3588" s="48"/>
      <c r="AR3588" s="48"/>
      <c r="AT3588" s="48"/>
      <c r="AU3588" s="48"/>
      <c r="AV3588" s="48"/>
      <c r="AZ3588" s="48"/>
      <c r="BA3588" s="48"/>
      <c r="BB3588" s="48"/>
      <c r="BC3588" s="48"/>
      <c r="BD3588" s="48"/>
      <c r="BE3588" s="48"/>
      <c r="BF3588" s="48"/>
      <c r="BG3588" s="48"/>
      <c r="BH3588" s="48"/>
      <c r="BI3588" s="48"/>
      <c r="BJ3588" s="48"/>
      <c r="BK3588" s="48"/>
      <c r="BL3588" s="48"/>
    </row>
    <row r="3589" spans="1:64" x14ac:dyDescent="0.25">
      <c r="A3589" s="56" t="s">
        <v>543</v>
      </c>
      <c r="B3589" s="56" t="s">
        <v>543</v>
      </c>
      <c r="C3589" s="47">
        <v>42405</v>
      </c>
      <c r="D3589" s="47"/>
      <c r="E3589" s="47"/>
      <c r="F3589" s="48" t="s">
        <v>539</v>
      </c>
      <c r="G3589" s="48"/>
      <c r="H3589" s="48">
        <v>445.06406249999998</v>
      </c>
      <c r="I3589" s="48">
        <v>0.28693125000000003</v>
      </c>
      <c r="J3589" s="48">
        <v>0.28766249999999999</v>
      </c>
      <c r="K3589" s="48">
        <v>0.20703125</v>
      </c>
      <c r="L3589" s="48">
        <v>0.18491874999999999</v>
      </c>
      <c r="M3589" s="48">
        <v>0.25581874999999998</v>
      </c>
      <c r="N3589" s="48">
        <v>0.28083124999999998</v>
      </c>
      <c r="O3589" s="48">
        <v>0.26765</v>
      </c>
      <c r="P3589" s="48"/>
      <c r="Q3589" s="48"/>
      <c r="R3589" s="48"/>
      <c r="S3589" s="48"/>
      <c r="T3589" s="48"/>
      <c r="U3589" s="48"/>
      <c r="V3589" s="48"/>
      <c r="W3589" s="48"/>
      <c r="X3589" s="48"/>
      <c r="Y3589" s="48"/>
      <c r="Z3589" s="48"/>
      <c r="AA3589" s="48"/>
      <c r="AB3589" s="48"/>
      <c r="AC3589" s="48"/>
      <c r="AD3589" s="48"/>
      <c r="AE3589" s="48"/>
      <c r="AF3589" s="48"/>
      <c r="AG3589" s="48"/>
      <c r="AH3589" s="48"/>
      <c r="AI3589" s="48"/>
      <c r="AJ3589" s="48"/>
      <c r="AK3589" s="48"/>
      <c r="AL3589" s="48"/>
      <c r="AM3589" s="48"/>
      <c r="AN3589" s="48"/>
      <c r="AO3589" s="48"/>
      <c r="AP3589" s="48"/>
      <c r="AQ3589" s="48"/>
      <c r="AR3589" s="48"/>
      <c r="AT3589" s="48"/>
      <c r="AU3589" s="48"/>
      <c r="AV3589" s="48"/>
      <c r="AZ3589" s="48"/>
      <c r="BA3589" s="48"/>
      <c r="BB3589" s="48"/>
      <c r="BC3589" s="48"/>
      <c r="BD3589" s="48"/>
      <c r="BE3589" s="48"/>
      <c r="BF3589" s="48"/>
      <c r="BG3589" s="48"/>
      <c r="BH3589" s="48"/>
      <c r="BI3589" s="48"/>
      <c r="BJ3589" s="48"/>
      <c r="BK3589" s="48"/>
      <c r="BL3589" s="48"/>
    </row>
    <row r="3590" spans="1:64" x14ac:dyDescent="0.25">
      <c r="A3590" s="56" t="s">
        <v>543</v>
      </c>
      <c r="B3590" s="56" t="s">
        <v>543</v>
      </c>
      <c r="C3590" s="47">
        <v>42406</v>
      </c>
      <c r="D3590" s="47"/>
      <c r="E3590" s="47"/>
      <c r="F3590" s="48" t="s">
        <v>539</v>
      </c>
      <c r="G3590" s="48"/>
      <c r="H3590" s="48">
        <v>443.79609375000001</v>
      </c>
      <c r="I3590" s="48">
        <v>0.27249687500000003</v>
      </c>
      <c r="J3590" s="48">
        <v>0.28574375000000002</v>
      </c>
      <c r="K3590" s="48">
        <v>0.21011874999999999</v>
      </c>
      <c r="L3590" s="48">
        <v>0.18565624999999999</v>
      </c>
      <c r="M3590" s="48">
        <v>0.25596875000000002</v>
      </c>
      <c r="N3590" s="48">
        <v>0.28080624999999998</v>
      </c>
      <c r="O3590" s="48">
        <v>0.26765</v>
      </c>
      <c r="P3590" s="48"/>
      <c r="Q3590" s="48"/>
      <c r="R3590" s="48"/>
      <c r="S3590" s="48"/>
      <c r="T3590" s="48"/>
      <c r="U3590" s="48"/>
      <c r="V3590" s="48"/>
      <c r="W3590" s="48"/>
      <c r="X3590" s="48"/>
      <c r="Y3590" s="48"/>
      <c r="Z3590" s="48"/>
      <c r="AA3590" s="48"/>
      <c r="AB3590" s="48"/>
      <c r="AC3590" s="48"/>
      <c r="AD3590" s="48"/>
      <c r="AE3590" s="48"/>
      <c r="AF3590" s="48"/>
      <c r="AG3590" s="48"/>
      <c r="AH3590" s="48"/>
      <c r="AI3590" s="48"/>
      <c r="AJ3590" s="48"/>
      <c r="AK3590" s="48"/>
      <c r="AL3590" s="48"/>
      <c r="AM3590" s="48"/>
      <c r="AN3590" s="48"/>
      <c r="AO3590" s="48"/>
      <c r="AP3590" s="48"/>
      <c r="AQ3590" s="48"/>
      <c r="AR3590" s="48"/>
      <c r="AT3590" s="48"/>
      <c r="AU3590" s="48"/>
      <c r="AV3590" s="48"/>
      <c r="AZ3590" s="48"/>
      <c r="BA3590" s="48"/>
      <c r="BB3590" s="48"/>
      <c r="BC3590" s="48"/>
      <c r="BD3590" s="48"/>
      <c r="BE3590" s="48"/>
      <c r="BF3590" s="48"/>
      <c r="BG3590" s="48"/>
      <c r="BH3590" s="48"/>
      <c r="BI3590" s="48"/>
      <c r="BJ3590" s="48"/>
      <c r="BK3590" s="48"/>
      <c r="BL3590" s="48"/>
    </row>
    <row r="3591" spans="1:64" x14ac:dyDescent="0.25">
      <c r="A3591" s="56" t="s">
        <v>543</v>
      </c>
      <c r="B3591" s="56" t="s">
        <v>543</v>
      </c>
      <c r="C3591" s="47">
        <v>42407</v>
      </c>
      <c r="D3591" s="47"/>
      <c r="E3591" s="47"/>
      <c r="F3591" s="48" t="s">
        <v>539</v>
      </c>
      <c r="G3591" s="48"/>
      <c r="H3591" s="48">
        <v>442.55015624999999</v>
      </c>
      <c r="I3591" s="48">
        <v>0.26015937500000003</v>
      </c>
      <c r="J3591" s="48">
        <v>0.28331250000000002</v>
      </c>
      <c r="K3591" s="48">
        <v>0.21261875</v>
      </c>
      <c r="L3591" s="48">
        <v>0.18642500000000001</v>
      </c>
      <c r="M3591" s="48">
        <v>0.25603749999999997</v>
      </c>
      <c r="N3591" s="48">
        <v>0.280725</v>
      </c>
      <c r="O3591" s="48">
        <v>0.267625</v>
      </c>
      <c r="P3591" s="48"/>
      <c r="Q3591" s="48"/>
      <c r="R3591" s="48"/>
      <c r="S3591" s="48"/>
      <c r="T3591" s="48"/>
      <c r="U3591" s="48"/>
      <c r="V3591" s="48"/>
      <c r="W3591" s="48"/>
      <c r="X3591" s="48"/>
      <c r="Y3591" s="48"/>
      <c r="Z3591" s="48"/>
      <c r="AA3591" s="48"/>
      <c r="AB3591" s="48"/>
      <c r="AC3591" s="48"/>
      <c r="AD3591" s="48"/>
      <c r="AE3591" s="48"/>
      <c r="AF3591" s="48"/>
      <c r="AG3591" s="48"/>
      <c r="AH3591" s="48"/>
      <c r="AI3591" s="48"/>
      <c r="AJ3591" s="48"/>
      <c r="AK3591" s="48"/>
      <c r="AL3591" s="48"/>
      <c r="AM3591" s="48"/>
      <c r="AN3591" s="48"/>
      <c r="AO3591" s="48"/>
      <c r="AP3591" s="48"/>
      <c r="AQ3591" s="48"/>
      <c r="AR3591" s="48"/>
      <c r="AT3591" s="48"/>
      <c r="AU3591" s="48"/>
      <c r="AV3591" s="48"/>
      <c r="AZ3591" s="48"/>
      <c r="BA3591" s="48"/>
      <c r="BB3591" s="48"/>
      <c r="BC3591" s="48"/>
      <c r="BD3591" s="48"/>
      <c r="BE3591" s="48"/>
      <c r="BF3591" s="48"/>
      <c r="BG3591" s="48"/>
      <c r="BH3591" s="48"/>
      <c r="BI3591" s="48"/>
      <c r="BJ3591" s="48"/>
      <c r="BK3591" s="48"/>
      <c r="BL3591" s="48"/>
    </row>
    <row r="3592" spans="1:64" x14ac:dyDescent="0.25">
      <c r="A3592" s="56" t="s">
        <v>543</v>
      </c>
      <c r="B3592" s="56" t="s">
        <v>543</v>
      </c>
      <c r="C3592" s="47">
        <v>42408</v>
      </c>
      <c r="D3592" s="47"/>
      <c r="E3592" s="47"/>
      <c r="F3592" s="48" t="s">
        <v>539</v>
      </c>
      <c r="G3592" s="48"/>
      <c r="H3592" s="48">
        <v>441.34781249999997</v>
      </c>
      <c r="I3592" s="48">
        <v>0.24832499999999999</v>
      </c>
      <c r="J3592" s="48">
        <v>0.28099374999999999</v>
      </c>
      <c r="K3592" s="48">
        <v>0.21507499999999999</v>
      </c>
      <c r="L3592" s="48">
        <v>0.18728125000000001</v>
      </c>
      <c r="M3592" s="48">
        <v>0.25608124999999998</v>
      </c>
      <c r="N3592" s="48">
        <v>0.28063125</v>
      </c>
      <c r="O3592" s="48">
        <v>0.26743125000000001</v>
      </c>
      <c r="P3592" s="48"/>
      <c r="Q3592" s="48"/>
      <c r="R3592" s="48"/>
      <c r="S3592" s="48"/>
      <c r="T3592" s="48"/>
      <c r="U3592" s="48"/>
      <c r="V3592" s="48"/>
      <c r="W3592" s="48"/>
      <c r="X3592" s="48"/>
      <c r="Y3592" s="48"/>
      <c r="Z3592" s="48"/>
      <c r="AA3592" s="48"/>
      <c r="AB3592" s="48"/>
      <c r="AC3592" s="48"/>
      <c r="AD3592" s="48"/>
      <c r="AE3592" s="48"/>
      <c r="AF3592" s="48"/>
      <c r="AG3592" s="48"/>
      <c r="AH3592" s="48"/>
      <c r="AI3592" s="48"/>
      <c r="AJ3592" s="48"/>
      <c r="AK3592" s="48"/>
      <c r="AL3592" s="48"/>
      <c r="AM3592" s="48"/>
      <c r="AN3592" s="48"/>
      <c r="AO3592" s="48"/>
      <c r="AP3592" s="48"/>
      <c r="AQ3592" s="48"/>
      <c r="AR3592" s="48"/>
      <c r="AT3592" s="48"/>
      <c r="AU3592" s="48"/>
      <c r="AV3592" s="48"/>
      <c r="AZ3592" s="48"/>
      <c r="BA3592" s="48"/>
      <c r="BB3592" s="48"/>
      <c r="BC3592" s="48"/>
      <c r="BD3592" s="48"/>
      <c r="BE3592" s="48"/>
      <c r="BF3592" s="48"/>
      <c r="BG3592" s="48"/>
      <c r="BH3592" s="48"/>
      <c r="BI3592" s="48"/>
      <c r="BJ3592" s="48"/>
      <c r="BK3592" s="48"/>
      <c r="BL3592" s="48"/>
    </row>
    <row r="3593" spans="1:64" x14ac:dyDescent="0.25">
      <c r="A3593" s="56" t="s">
        <v>543</v>
      </c>
      <c r="B3593" s="56" t="s">
        <v>543</v>
      </c>
      <c r="C3593" s="47">
        <v>42409</v>
      </c>
      <c r="D3593" s="47"/>
      <c r="E3593" s="47"/>
      <c r="F3593" s="48" t="s">
        <v>539</v>
      </c>
      <c r="G3593" s="48"/>
      <c r="H3593" s="48">
        <v>440.15625</v>
      </c>
      <c r="I3593" s="48">
        <v>0.23730625</v>
      </c>
      <c r="J3593" s="48">
        <v>0.27790625000000002</v>
      </c>
      <c r="K3593" s="48">
        <v>0.21730625000000001</v>
      </c>
      <c r="L3593" s="48">
        <v>0.18825</v>
      </c>
      <c r="M3593" s="48">
        <v>0.25608124999999998</v>
      </c>
      <c r="N3593" s="48">
        <v>0.28055000000000002</v>
      </c>
      <c r="O3593" s="48">
        <v>0.26739374999999999</v>
      </c>
      <c r="P3593" s="48"/>
      <c r="Q3593" s="48"/>
      <c r="R3593" s="48"/>
      <c r="S3593" s="48"/>
      <c r="T3593" s="48"/>
      <c r="U3593" s="48"/>
      <c r="V3593" s="48"/>
      <c r="W3593" s="48"/>
      <c r="X3593" s="48"/>
      <c r="Y3593" s="48"/>
      <c r="Z3593" s="48"/>
      <c r="AA3593" s="48"/>
      <c r="AB3593" s="48"/>
      <c r="AC3593" s="48"/>
      <c r="AD3593" s="48"/>
      <c r="AE3593" s="48"/>
      <c r="AF3593" s="48"/>
      <c r="AG3593" s="48"/>
      <c r="AH3593" s="48"/>
      <c r="AI3593" s="48"/>
      <c r="AJ3593" s="48"/>
      <c r="AK3593" s="48"/>
      <c r="AL3593" s="48"/>
      <c r="AM3593" s="48"/>
      <c r="AN3593" s="48"/>
      <c r="AO3593" s="48"/>
      <c r="AP3593" s="48"/>
      <c r="AQ3593" s="48"/>
      <c r="AR3593" s="48"/>
      <c r="AT3593" s="48"/>
      <c r="AU3593" s="48"/>
      <c r="AV3593" s="48"/>
      <c r="AZ3593" s="48"/>
      <c r="BA3593" s="48"/>
      <c r="BB3593" s="48"/>
      <c r="BC3593" s="48"/>
      <c r="BD3593" s="48"/>
      <c r="BE3593" s="48"/>
      <c r="BF3593" s="48"/>
      <c r="BG3593" s="48"/>
      <c r="BH3593" s="48"/>
      <c r="BI3593" s="48"/>
      <c r="BJ3593" s="48"/>
      <c r="BK3593" s="48"/>
      <c r="BL3593" s="48"/>
    </row>
    <row r="3594" spans="1:64" x14ac:dyDescent="0.25">
      <c r="A3594" s="56" t="s">
        <v>543</v>
      </c>
      <c r="B3594" s="56" t="s">
        <v>543</v>
      </c>
      <c r="C3594" s="47">
        <v>42410</v>
      </c>
      <c r="D3594" s="47"/>
      <c r="E3594" s="47"/>
      <c r="F3594" s="48" t="s">
        <v>539</v>
      </c>
      <c r="G3594" s="48"/>
      <c r="H3594" s="48">
        <v>438.79874999999998</v>
      </c>
      <c r="I3594" s="48">
        <v>0.22680624999999999</v>
      </c>
      <c r="J3594" s="48">
        <v>0.27466875000000002</v>
      </c>
      <c r="K3594" s="48">
        <v>0.21883125</v>
      </c>
      <c r="L3594" s="48">
        <v>0.18909375</v>
      </c>
      <c r="M3594" s="48">
        <v>0.25611250000000002</v>
      </c>
      <c r="N3594" s="48">
        <v>0.28049374999999999</v>
      </c>
      <c r="O3594" s="48">
        <v>0.26739374999999999</v>
      </c>
      <c r="P3594" s="48"/>
      <c r="Q3594" s="48"/>
      <c r="R3594" s="48"/>
      <c r="S3594" s="48"/>
      <c r="T3594" s="48"/>
      <c r="U3594" s="48"/>
      <c r="V3594" s="48"/>
      <c r="W3594" s="48"/>
      <c r="X3594" s="48"/>
      <c r="Y3594" s="48"/>
      <c r="Z3594" s="48"/>
      <c r="AA3594" s="48"/>
      <c r="AB3594" s="48"/>
      <c r="AC3594" s="48"/>
      <c r="AD3594" s="48"/>
      <c r="AE3594" s="48"/>
      <c r="AF3594" s="48"/>
      <c r="AG3594" s="48"/>
      <c r="AH3594" s="48"/>
      <c r="AI3594" s="48"/>
      <c r="AJ3594" s="48"/>
      <c r="AK3594" s="48"/>
      <c r="AL3594" s="48"/>
      <c r="AM3594" s="48"/>
      <c r="AN3594" s="48"/>
      <c r="AO3594" s="48"/>
      <c r="AP3594" s="48"/>
      <c r="AQ3594" s="48"/>
      <c r="AR3594" s="48"/>
      <c r="AT3594" s="48"/>
      <c r="AU3594" s="48"/>
      <c r="AV3594" s="48"/>
      <c r="AZ3594" s="48"/>
      <c r="BA3594" s="48"/>
      <c r="BB3594" s="48"/>
      <c r="BC3594" s="48"/>
      <c r="BD3594" s="48"/>
      <c r="BE3594" s="48"/>
      <c r="BF3594" s="48"/>
      <c r="BG3594" s="48"/>
      <c r="BH3594" s="48"/>
      <c r="BI3594" s="48"/>
      <c r="BJ3594" s="48"/>
      <c r="BK3594" s="48"/>
      <c r="BL3594" s="48"/>
    </row>
    <row r="3595" spans="1:64" x14ac:dyDescent="0.25">
      <c r="A3595" s="56" t="s">
        <v>543</v>
      </c>
      <c r="B3595" s="56" t="s">
        <v>543</v>
      </c>
      <c r="C3595" s="47">
        <v>42411</v>
      </c>
      <c r="D3595" s="47"/>
      <c r="E3595" s="47"/>
      <c r="F3595" s="48" t="s">
        <v>539</v>
      </c>
      <c r="G3595" s="48"/>
      <c r="H3595" s="48">
        <v>437.91703124999998</v>
      </c>
      <c r="I3595" s="48">
        <v>0.21863437499999999</v>
      </c>
      <c r="J3595" s="48">
        <v>0.27205000000000001</v>
      </c>
      <c r="K3595" s="48">
        <v>0.22061875</v>
      </c>
      <c r="L3595" s="48">
        <v>0.18989375</v>
      </c>
      <c r="M3595" s="48">
        <v>0.25618125000000003</v>
      </c>
      <c r="N3595" s="48">
        <v>0.28041250000000001</v>
      </c>
      <c r="O3595" s="48">
        <v>0.26727499999999998</v>
      </c>
      <c r="P3595" s="48"/>
      <c r="Q3595" s="48"/>
      <c r="R3595" s="48"/>
      <c r="S3595" s="48"/>
      <c r="T3595" s="48"/>
      <c r="U3595" s="48"/>
      <c r="V3595" s="48"/>
      <c r="W3595" s="48"/>
      <c r="X3595" s="48"/>
      <c r="Y3595" s="48"/>
      <c r="Z3595" s="48"/>
      <c r="AA3595" s="48"/>
      <c r="AB3595" s="48"/>
      <c r="AC3595" s="48"/>
      <c r="AD3595" s="48"/>
      <c r="AE3595" s="48"/>
      <c r="AF3595" s="48"/>
      <c r="AG3595" s="48"/>
      <c r="AH3595" s="48"/>
      <c r="AI3595" s="48"/>
      <c r="AJ3595" s="48"/>
      <c r="AK3595" s="48"/>
      <c r="AL3595" s="48"/>
      <c r="AM3595" s="48"/>
      <c r="AN3595" s="48"/>
      <c r="AO3595" s="48"/>
      <c r="AP3595" s="48"/>
      <c r="AQ3595" s="48"/>
      <c r="AR3595" s="48"/>
      <c r="AT3595" s="48"/>
      <c r="AU3595" s="48"/>
      <c r="AV3595" s="48"/>
      <c r="AZ3595" s="48"/>
      <c r="BA3595" s="48"/>
      <c r="BB3595" s="48"/>
      <c r="BC3595" s="48"/>
      <c r="BD3595" s="48"/>
      <c r="BE3595" s="48"/>
      <c r="BF3595" s="48"/>
      <c r="BG3595" s="48"/>
      <c r="BH3595" s="48"/>
      <c r="BI3595" s="48"/>
      <c r="BJ3595" s="48"/>
      <c r="BK3595" s="48"/>
      <c r="BL3595" s="48"/>
    </row>
    <row r="3596" spans="1:64" x14ac:dyDescent="0.25">
      <c r="A3596" s="56" t="s">
        <v>543</v>
      </c>
      <c r="B3596" s="56" t="s">
        <v>543</v>
      </c>
      <c r="C3596" s="47">
        <v>42412</v>
      </c>
      <c r="D3596" s="47"/>
      <c r="E3596" s="47"/>
      <c r="F3596" s="48" t="s">
        <v>539</v>
      </c>
      <c r="G3596" s="48"/>
      <c r="H3596" s="48">
        <v>437.40843749999999</v>
      </c>
      <c r="I3596" s="48">
        <v>0.21151249999999999</v>
      </c>
      <c r="J3596" s="48">
        <v>0.26980625000000003</v>
      </c>
      <c r="K3596" s="48">
        <v>0.22271250000000001</v>
      </c>
      <c r="L3596" s="48">
        <v>0.19088125</v>
      </c>
      <c r="M3596" s="48">
        <v>0.25632500000000003</v>
      </c>
      <c r="N3596" s="48">
        <v>0.28026875000000001</v>
      </c>
      <c r="O3596" s="48">
        <v>0.26718124999999998</v>
      </c>
      <c r="P3596" s="48"/>
      <c r="Q3596" s="48"/>
      <c r="R3596" s="48"/>
      <c r="S3596" s="48"/>
      <c r="T3596" s="48"/>
      <c r="U3596" s="48"/>
      <c r="V3596" s="48"/>
      <c r="W3596" s="48"/>
      <c r="X3596" s="48"/>
      <c r="Y3596" s="48"/>
      <c r="Z3596" s="48"/>
      <c r="AA3596" s="48"/>
      <c r="AB3596" s="48"/>
      <c r="AC3596" s="48"/>
      <c r="AD3596" s="48"/>
      <c r="AE3596" s="48">
        <v>8.4</v>
      </c>
      <c r="AF3596" s="48"/>
      <c r="AG3596" s="48"/>
      <c r="AH3596" s="48"/>
      <c r="AI3596" s="48"/>
      <c r="AJ3596" s="48"/>
      <c r="AK3596" s="48">
        <v>8.4</v>
      </c>
      <c r="AL3596" s="48">
        <v>8.4</v>
      </c>
      <c r="AM3596" s="48"/>
      <c r="AN3596" s="48"/>
      <c r="AO3596" s="48"/>
      <c r="AP3596" s="48"/>
      <c r="AQ3596" s="48"/>
      <c r="AR3596" s="48"/>
      <c r="AT3596" s="48"/>
      <c r="AU3596" s="48"/>
      <c r="AV3596" s="48"/>
      <c r="AZ3596" s="48"/>
      <c r="BA3596" s="48"/>
      <c r="BB3596" s="48"/>
      <c r="BC3596" s="48"/>
      <c r="BD3596" s="48"/>
      <c r="BE3596" s="48"/>
      <c r="BF3596" s="48"/>
      <c r="BG3596" s="48"/>
      <c r="BH3596" s="48"/>
      <c r="BI3596" s="48"/>
      <c r="BJ3596" s="48"/>
      <c r="BK3596" s="48"/>
      <c r="BL3596" s="48">
        <v>8.4</v>
      </c>
    </row>
    <row r="3597" spans="1:64" x14ac:dyDescent="0.25">
      <c r="A3597" s="56" t="s">
        <v>543</v>
      </c>
      <c r="B3597" s="56" t="s">
        <v>543</v>
      </c>
      <c r="C3597" s="47">
        <v>42413</v>
      </c>
      <c r="D3597" s="47"/>
      <c r="E3597" s="47"/>
      <c r="F3597" s="48" t="s">
        <v>539</v>
      </c>
      <c r="G3597" s="48"/>
      <c r="H3597" s="48">
        <v>436.65328125000002</v>
      </c>
      <c r="I3597" s="48">
        <v>0.20451562500000001</v>
      </c>
      <c r="J3597" s="48">
        <v>0.26660624999999999</v>
      </c>
      <c r="K3597" s="48">
        <v>0.22420625</v>
      </c>
      <c r="L3597" s="48">
        <v>0.19205</v>
      </c>
      <c r="M3597" s="48">
        <v>0.25637500000000002</v>
      </c>
      <c r="N3597" s="48">
        <v>0.28028124999999998</v>
      </c>
      <c r="O3597" s="48">
        <v>0.26703749999999998</v>
      </c>
      <c r="P3597" s="48"/>
      <c r="Q3597" s="48"/>
      <c r="R3597" s="48"/>
      <c r="S3597" s="48"/>
      <c r="T3597" s="48"/>
      <c r="U3597" s="48"/>
      <c r="V3597" s="48"/>
      <c r="W3597" s="48"/>
      <c r="X3597" s="48"/>
      <c r="Y3597" s="48"/>
      <c r="Z3597" s="48"/>
      <c r="AA3597" s="48"/>
      <c r="AB3597" s="48"/>
      <c r="AC3597" s="48"/>
      <c r="AD3597" s="48"/>
      <c r="AE3597" s="48"/>
      <c r="AF3597" s="48"/>
      <c r="AG3597" s="48"/>
      <c r="AH3597" s="48"/>
      <c r="AI3597" s="48"/>
      <c r="AJ3597" s="48"/>
      <c r="AK3597" s="48"/>
      <c r="AL3597" s="48"/>
      <c r="AM3597" s="48"/>
      <c r="AN3597" s="48"/>
      <c r="AO3597" s="48"/>
      <c r="AP3597" s="48"/>
      <c r="AQ3597" s="48"/>
      <c r="AR3597" s="48"/>
      <c r="AT3597" s="48"/>
      <c r="AU3597" s="48"/>
      <c r="AV3597" s="48"/>
      <c r="AZ3597" s="48"/>
      <c r="BA3597" s="48"/>
      <c r="BB3597" s="48"/>
      <c r="BC3597" s="48"/>
      <c r="BD3597" s="48"/>
      <c r="BE3597" s="48"/>
      <c r="BF3597" s="48"/>
      <c r="BG3597" s="48"/>
      <c r="BH3597" s="48"/>
      <c r="BI3597" s="48"/>
      <c r="BJ3597" s="48"/>
      <c r="BK3597" s="48"/>
      <c r="BL3597" s="48"/>
    </row>
    <row r="3598" spans="1:64" x14ac:dyDescent="0.25">
      <c r="A3598" s="56" t="s">
        <v>543</v>
      </c>
      <c r="B3598" s="56" t="s">
        <v>543</v>
      </c>
      <c r="C3598" s="47">
        <v>42414</v>
      </c>
      <c r="D3598" s="47"/>
      <c r="E3598" s="47"/>
      <c r="F3598" s="48" t="s">
        <v>539</v>
      </c>
      <c r="G3598" s="48"/>
      <c r="H3598" s="48">
        <v>436.2</v>
      </c>
      <c r="I3598" s="48">
        <v>0.19977500000000001</v>
      </c>
      <c r="J3598" s="48">
        <v>0.26427499999999998</v>
      </c>
      <c r="K3598" s="48">
        <v>0.2252625</v>
      </c>
      <c r="L3598" s="48">
        <v>0.19289375</v>
      </c>
      <c r="M3598" s="48">
        <v>0.25662499999999999</v>
      </c>
      <c r="N3598" s="48">
        <v>0.28025624999999998</v>
      </c>
      <c r="O3598" s="48">
        <v>0.26693749999999999</v>
      </c>
      <c r="P3598" s="48"/>
      <c r="Q3598" s="48"/>
      <c r="R3598" s="48"/>
      <c r="S3598" s="48"/>
      <c r="T3598" s="48"/>
      <c r="U3598" s="48"/>
      <c r="V3598" s="48"/>
      <c r="W3598" s="48"/>
      <c r="X3598" s="48"/>
      <c r="Y3598" s="48"/>
      <c r="Z3598" s="48"/>
      <c r="AA3598" s="48"/>
      <c r="AB3598" s="48"/>
      <c r="AC3598" s="48"/>
      <c r="AD3598" s="48"/>
      <c r="AE3598" s="48"/>
      <c r="AF3598" s="48"/>
      <c r="AG3598" s="48"/>
      <c r="AH3598" s="48"/>
      <c r="AI3598" s="48"/>
      <c r="AJ3598" s="48"/>
      <c r="AK3598" s="48"/>
      <c r="AL3598" s="48"/>
      <c r="AM3598" s="48"/>
      <c r="AN3598" s="48"/>
      <c r="AO3598" s="48"/>
      <c r="AP3598" s="48"/>
      <c r="AQ3598" s="48"/>
      <c r="AR3598" s="48"/>
      <c r="AT3598" s="48"/>
      <c r="AU3598" s="48"/>
      <c r="AV3598" s="48"/>
      <c r="AZ3598" s="48"/>
      <c r="BA3598" s="48"/>
      <c r="BB3598" s="48"/>
      <c r="BC3598" s="48"/>
      <c r="BD3598" s="48"/>
      <c r="BE3598" s="48"/>
      <c r="BF3598" s="48"/>
      <c r="BG3598" s="48"/>
      <c r="BH3598" s="48"/>
      <c r="BI3598" s="48"/>
      <c r="BJ3598" s="48"/>
      <c r="BK3598" s="48"/>
      <c r="BL3598" s="48"/>
    </row>
    <row r="3599" spans="1:64" x14ac:dyDescent="0.25">
      <c r="A3599" s="56" t="s">
        <v>543</v>
      </c>
      <c r="B3599" s="56" t="s">
        <v>543</v>
      </c>
      <c r="C3599" s="47">
        <v>42415</v>
      </c>
      <c r="D3599" s="47"/>
      <c r="E3599" s="47"/>
      <c r="F3599" s="48" t="s">
        <v>539</v>
      </c>
      <c r="G3599" s="48"/>
      <c r="H3599" s="48">
        <v>436.00031250000001</v>
      </c>
      <c r="I3599" s="48">
        <v>0.19501250000000001</v>
      </c>
      <c r="J3599" s="48">
        <v>0.26228125000000002</v>
      </c>
      <c r="K3599" s="48">
        <v>0.22684375000000001</v>
      </c>
      <c r="L3599" s="48">
        <v>0.19385625000000001</v>
      </c>
      <c r="M3599" s="48">
        <v>0.2568125</v>
      </c>
      <c r="N3599" s="48">
        <v>0.28025</v>
      </c>
      <c r="O3599" s="48">
        <v>0.26692500000000002</v>
      </c>
      <c r="P3599" s="48"/>
      <c r="Q3599" s="48"/>
      <c r="R3599" s="48"/>
      <c r="S3599" s="48"/>
      <c r="T3599" s="48"/>
      <c r="U3599" s="48"/>
      <c r="V3599" s="48"/>
      <c r="W3599" s="48"/>
      <c r="X3599" s="48"/>
      <c r="Y3599" s="48"/>
      <c r="Z3599" s="48"/>
      <c r="AA3599" s="48"/>
      <c r="AB3599" s="48"/>
      <c r="AC3599" s="48"/>
      <c r="AD3599" s="48"/>
      <c r="AE3599" s="48"/>
      <c r="AF3599" s="48"/>
      <c r="AG3599" s="48"/>
      <c r="AH3599" s="48"/>
      <c r="AI3599" s="48"/>
      <c r="AJ3599" s="48"/>
      <c r="AK3599" s="48"/>
      <c r="AL3599" s="48"/>
      <c r="AM3599" s="48"/>
      <c r="AN3599" s="48"/>
      <c r="AO3599" s="48"/>
      <c r="AP3599" s="48"/>
      <c r="AQ3599" s="48"/>
      <c r="AR3599" s="48"/>
      <c r="AT3599" s="48"/>
      <c r="AU3599" s="48"/>
      <c r="AV3599" s="48"/>
      <c r="AZ3599" s="48"/>
      <c r="BA3599" s="48"/>
      <c r="BB3599" s="48"/>
      <c r="BC3599" s="48"/>
      <c r="BD3599" s="48"/>
      <c r="BE3599" s="48"/>
      <c r="BF3599" s="48"/>
      <c r="BG3599" s="48"/>
      <c r="BH3599" s="48"/>
      <c r="BI3599" s="48"/>
      <c r="BJ3599" s="48"/>
      <c r="BK3599" s="48"/>
      <c r="BL3599" s="48"/>
    </row>
    <row r="3600" spans="1:64" x14ac:dyDescent="0.25">
      <c r="A3600" s="56" t="s">
        <v>543</v>
      </c>
      <c r="B3600" s="56" t="s">
        <v>543</v>
      </c>
      <c r="C3600" s="47">
        <v>42416</v>
      </c>
      <c r="D3600" s="47"/>
      <c r="E3600" s="47"/>
      <c r="F3600" s="48" t="s">
        <v>539</v>
      </c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  <c r="Y3600" s="48"/>
      <c r="Z3600" s="48"/>
      <c r="AA3600" s="48"/>
      <c r="AB3600" s="48"/>
      <c r="AC3600" s="48"/>
      <c r="AD3600" s="48"/>
      <c r="AE3600" s="48">
        <v>8.4</v>
      </c>
      <c r="AF3600" s="48"/>
      <c r="AG3600" s="48"/>
      <c r="AH3600" s="48"/>
      <c r="AI3600" s="48"/>
      <c r="AJ3600" s="48"/>
      <c r="AK3600" s="48">
        <v>8.4</v>
      </c>
      <c r="AL3600" s="48">
        <v>8.4</v>
      </c>
      <c r="AM3600" s="48"/>
      <c r="AN3600" s="48"/>
      <c r="AO3600" s="48"/>
      <c r="AP3600" s="48"/>
      <c r="AQ3600" s="48"/>
      <c r="AR3600" s="48"/>
      <c r="AT3600" s="48"/>
      <c r="AU3600" s="48"/>
      <c r="AV3600" s="48"/>
      <c r="AZ3600" s="48"/>
      <c r="BA3600" s="48"/>
      <c r="BB3600" s="48"/>
      <c r="BC3600" s="48"/>
      <c r="BD3600" s="48"/>
      <c r="BE3600" s="48"/>
      <c r="BF3600" s="48"/>
      <c r="BG3600" s="48"/>
      <c r="BH3600" s="48"/>
      <c r="BI3600" s="48"/>
      <c r="BJ3600" s="48"/>
      <c r="BK3600" s="48"/>
      <c r="BL3600" s="48">
        <v>8.4</v>
      </c>
    </row>
    <row r="3601" spans="1:64" x14ac:dyDescent="0.25">
      <c r="A3601" s="56" t="s">
        <v>540</v>
      </c>
      <c r="B3601" s="56" t="s">
        <v>540</v>
      </c>
      <c r="C3601" s="47">
        <v>42284</v>
      </c>
      <c r="D3601" s="47"/>
      <c r="E3601" s="47"/>
      <c r="F3601" s="48" t="s">
        <v>539</v>
      </c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  <c r="Y3601" s="48"/>
      <c r="Z3601" s="48"/>
      <c r="AA3601" s="48"/>
      <c r="AB3601" s="48"/>
      <c r="AC3601" s="48"/>
      <c r="AD3601" s="48"/>
      <c r="AE3601" s="48">
        <v>2</v>
      </c>
      <c r="AF3601" s="48"/>
      <c r="AG3601" s="48"/>
      <c r="AH3601" s="48"/>
      <c r="AI3601" s="48"/>
      <c r="AJ3601" s="48"/>
      <c r="AK3601" s="48">
        <v>0</v>
      </c>
      <c r="AL3601" s="48">
        <v>1</v>
      </c>
      <c r="AM3601" s="48"/>
      <c r="AN3601" s="48"/>
      <c r="AO3601" s="48"/>
      <c r="AP3601" s="48"/>
      <c r="AQ3601" s="48"/>
      <c r="AR3601" s="48"/>
      <c r="AT3601" s="48"/>
      <c r="AU3601" s="48"/>
      <c r="AV3601" s="48"/>
      <c r="AZ3601" s="48"/>
      <c r="BA3601" s="48"/>
      <c r="BB3601" s="48"/>
      <c r="BC3601" s="48"/>
      <c r="BD3601" s="48"/>
      <c r="BE3601" s="48"/>
      <c r="BF3601" s="48"/>
      <c r="BG3601" s="48"/>
      <c r="BH3601" s="48"/>
      <c r="BI3601" s="48"/>
      <c r="BJ3601" s="48"/>
      <c r="BK3601" s="48"/>
      <c r="BL3601" s="48">
        <v>2</v>
      </c>
    </row>
    <row r="3602" spans="1:64" x14ac:dyDescent="0.25">
      <c r="A3602" s="56" t="s">
        <v>540</v>
      </c>
      <c r="B3602" s="56" t="s">
        <v>540</v>
      </c>
      <c r="C3602" s="47">
        <v>42286</v>
      </c>
      <c r="D3602" s="47"/>
      <c r="E3602" s="47"/>
      <c r="F3602" s="48" t="s">
        <v>539</v>
      </c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  <c r="Y3602" s="48"/>
      <c r="Z3602" s="48"/>
      <c r="AA3602" s="48"/>
      <c r="AB3602" s="48"/>
      <c r="AC3602" s="48"/>
      <c r="AD3602" s="48"/>
      <c r="AE3602" s="48"/>
      <c r="AF3602" s="48"/>
      <c r="AG3602" s="48">
        <v>0</v>
      </c>
      <c r="AH3602" s="48"/>
      <c r="AI3602" s="48"/>
      <c r="AJ3602" s="48"/>
      <c r="AK3602" s="48"/>
      <c r="AL3602" s="48"/>
      <c r="AM3602" s="48"/>
      <c r="AN3602" s="48"/>
      <c r="AO3602" s="48"/>
      <c r="AP3602" s="48"/>
      <c r="AQ3602" s="48"/>
      <c r="AR3602" s="48"/>
      <c r="AT3602" s="48"/>
      <c r="AU3602" s="48"/>
      <c r="AV3602" s="48"/>
      <c r="AZ3602" s="48"/>
      <c r="BA3602" s="48"/>
      <c r="BB3602" s="48"/>
      <c r="BC3602" s="48"/>
      <c r="BD3602" s="48"/>
      <c r="BE3602" s="48"/>
      <c r="BF3602" s="48"/>
      <c r="BG3602" s="48"/>
      <c r="BH3602" s="48"/>
      <c r="BI3602" s="48"/>
      <c r="BJ3602" s="48"/>
      <c r="BK3602" s="48"/>
      <c r="BL3602" s="48"/>
    </row>
    <row r="3603" spans="1:64" x14ac:dyDescent="0.25">
      <c r="A3603" s="56" t="s">
        <v>540</v>
      </c>
      <c r="B3603" s="56" t="s">
        <v>540</v>
      </c>
      <c r="C3603" s="47">
        <v>42289</v>
      </c>
      <c r="D3603" s="47"/>
      <c r="E3603" s="47"/>
      <c r="F3603" s="48" t="s">
        <v>539</v>
      </c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  <c r="Y3603" s="48"/>
      <c r="Z3603" s="48"/>
      <c r="AA3603" s="48"/>
      <c r="AB3603" s="48"/>
      <c r="AC3603" s="48"/>
      <c r="AD3603" s="48"/>
      <c r="AE3603" s="48">
        <v>3.2</v>
      </c>
      <c r="AF3603" s="48"/>
      <c r="AG3603" s="48">
        <v>2.1179952166348898E-3</v>
      </c>
      <c r="AH3603" s="48"/>
      <c r="AI3603" s="48"/>
      <c r="AJ3603" s="48"/>
      <c r="AK3603" s="48">
        <v>0</v>
      </c>
      <c r="AL3603" s="48">
        <v>2</v>
      </c>
      <c r="AM3603" s="48"/>
      <c r="AN3603" s="48"/>
      <c r="AO3603" s="48"/>
      <c r="AP3603" s="48"/>
      <c r="AQ3603" s="48"/>
      <c r="AR3603" s="48"/>
      <c r="AT3603" s="48"/>
      <c r="AU3603" s="48"/>
      <c r="AV3603" s="48"/>
      <c r="AZ3603" s="48"/>
      <c r="BA3603" s="48"/>
      <c r="BB3603" s="48"/>
      <c r="BC3603" s="48"/>
      <c r="BD3603" s="48"/>
      <c r="BE3603" s="48"/>
      <c r="BF3603" s="48"/>
      <c r="BG3603" s="48"/>
      <c r="BH3603" s="48"/>
      <c r="BI3603" s="48"/>
      <c r="BJ3603" s="48"/>
      <c r="BK3603" s="48"/>
      <c r="BL3603" s="48">
        <v>3.2</v>
      </c>
    </row>
    <row r="3604" spans="1:64" x14ac:dyDescent="0.25">
      <c r="A3604" s="56" t="s">
        <v>540</v>
      </c>
      <c r="B3604" s="56" t="s">
        <v>540</v>
      </c>
      <c r="C3604" s="47">
        <v>42291</v>
      </c>
      <c r="D3604" s="47"/>
      <c r="E3604" s="47"/>
      <c r="F3604" s="48" t="s">
        <v>539</v>
      </c>
      <c r="G3604" s="48"/>
      <c r="H3604" s="48">
        <v>465.9009375</v>
      </c>
      <c r="I3604" s="48">
        <v>0.17257500000000001</v>
      </c>
      <c r="J3604" s="48">
        <v>0.23936874999999999</v>
      </c>
      <c r="K3604" s="48">
        <v>0.26466250000000002</v>
      </c>
      <c r="L3604" s="48">
        <v>0.23622499999999999</v>
      </c>
      <c r="M3604" s="48">
        <v>0.27512500000000001</v>
      </c>
      <c r="N3604" s="48">
        <v>0.34642499999999998</v>
      </c>
      <c r="O3604" s="48">
        <v>0.22459375000000001</v>
      </c>
      <c r="P3604" s="48"/>
      <c r="Q3604" s="48"/>
      <c r="R3604" s="48"/>
      <c r="S3604" s="48"/>
      <c r="T3604" s="48"/>
      <c r="U3604" s="48"/>
      <c r="V3604" s="48"/>
      <c r="W3604" s="48"/>
      <c r="X3604" s="48"/>
      <c r="Y3604" s="48"/>
      <c r="Z3604" s="48"/>
      <c r="AA3604" s="48"/>
      <c r="AB3604" s="48"/>
      <c r="AC3604" s="48"/>
      <c r="AD3604" s="48"/>
      <c r="AE3604" s="48"/>
      <c r="AF3604" s="48"/>
      <c r="AG3604" s="48"/>
      <c r="AH3604" s="48"/>
      <c r="AI3604" s="48"/>
      <c r="AJ3604" s="48"/>
      <c r="AK3604" s="48"/>
      <c r="AL3604" s="48"/>
      <c r="AM3604" s="48"/>
      <c r="AN3604" s="48"/>
      <c r="AO3604" s="48"/>
      <c r="AP3604" s="48"/>
      <c r="AQ3604" s="48"/>
      <c r="AR3604" s="48"/>
      <c r="AT3604" s="48"/>
      <c r="AU3604" s="48"/>
      <c r="AV3604" s="48"/>
      <c r="AZ3604" s="48"/>
      <c r="BA3604" s="48"/>
      <c r="BB3604" s="48"/>
      <c r="BC3604" s="48"/>
      <c r="BD3604" s="48"/>
      <c r="BE3604" s="48"/>
      <c r="BF3604" s="48"/>
      <c r="BG3604" s="48"/>
      <c r="BH3604" s="48"/>
      <c r="BI3604" s="48"/>
      <c r="BJ3604" s="48"/>
      <c r="BK3604" s="48"/>
      <c r="BL3604" s="48"/>
    </row>
    <row r="3605" spans="1:64" x14ac:dyDescent="0.25">
      <c r="A3605" s="56" t="s">
        <v>540</v>
      </c>
      <c r="B3605" s="56" t="s">
        <v>540</v>
      </c>
      <c r="C3605" s="47">
        <v>42292</v>
      </c>
      <c r="D3605" s="47"/>
      <c r="E3605" s="47"/>
      <c r="F3605" s="48" t="s">
        <v>539</v>
      </c>
      <c r="G3605" s="48"/>
      <c r="H3605" s="48">
        <v>465.2446875</v>
      </c>
      <c r="I3605" s="48">
        <v>0.168575</v>
      </c>
      <c r="J3605" s="48">
        <v>0.23821875000000001</v>
      </c>
      <c r="K3605" s="48">
        <v>0.26448749999999999</v>
      </c>
      <c r="L3605" s="48">
        <v>0.23647499999999999</v>
      </c>
      <c r="M3605" s="48">
        <v>0.27524375000000001</v>
      </c>
      <c r="N3605" s="48">
        <v>0.34649999999999997</v>
      </c>
      <c r="O3605" s="48">
        <v>0.22471250000000001</v>
      </c>
      <c r="P3605" s="48"/>
      <c r="Q3605" s="48"/>
      <c r="R3605" s="48"/>
      <c r="S3605" s="48"/>
      <c r="T3605" s="48"/>
      <c r="U3605" s="48"/>
      <c r="V3605" s="48"/>
      <c r="W3605" s="48"/>
      <c r="X3605" s="48"/>
      <c r="Y3605" s="48"/>
      <c r="Z3605" s="48"/>
      <c r="AA3605" s="48"/>
      <c r="AB3605" s="48"/>
      <c r="AC3605" s="48"/>
      <c r="AD3605" s="48"/>
      <c r="AE3605" s="48"/>
      <c r="AF3605" s="48">
        <v>0.123414730423936</v>
      </c>
      <c r="AG3605" s="48">
        <v>3.8853971169210001E-2</v>
      </c>
      <c r="AH3605" s="48"/>
      <c r="AI3605" s="48"/>
      <c r="AJ3605" s="48"/>
      <c r="AK3605" s="48"/>
      <c r="AL3605" s="48"/>
      <c r="AM3605" s="48"/>
      <c r="AN3605" s="48"/>
      <c r="AO3605" s="48"/>
      <c r="AP3605" s="48"/>
      <c r="AQ3605" s="48"/>
      <c r="AR3605" s="48"/>
      <c r="AT3605" s="48"/>
      <c r="AU3605" s="48"/>
      <c r="AV3605" s="48"/>
      <c r="AZ3605" s="48"/>
      <c r="BA3605" s="48"/>
      <c r="BB3605" s="48"/>
      <c r="BC3605" s="48"/>
      <c r="BD3605" s="48"/>
      <c r="BE3605" s="48"/>
      <c r="BF3605" s="48"/>
      <c r="BG3605" s="48"/>
      <c r="BH3605" s="48"/>
      <c r="BI3605" s="48"/>
      <c r="BJ3605" s="48"/>
      <c r="BK3605" s="48"/>
      <c r="BL3605" s="48"/>
    </row>
    <row r="3606" spans="1:64" x14ac:dyDescent="0.25">
      <c r="A3606" s="56" t="s">
        <v>540</v>
      </c>
      <c r="B3606" s="56" t="s">
        <v>540</v>
      </c>
      <c r="C3606" s="47">
        <v>42293</v>
      </c>
      <c r="D3606" s="47"/>
      <c r="E3606" s="47"/>
      <c r="F3606" s="48" t="s">
        <v>539</v>
      </c>
      <c r="G3606" s="48"/>
      <c r="H3606" s="48">
        <v>472.580625</v>
      </c>
      <c r="I3606" s="48">
        <v>0.21406875</v>
      </c>
      <c r="J3606" s="48">
        <v>0.23921875000000001</v>
      </c>
      <c r="K3606" s="48">
        <v>0.26497500000000002</v>
      </c>
      <c r="L3606" s="48">
        <v>0.23676875</v>
      </c>
      <c r="M3606" s="48">
        <v>0.2754625</v>
      </c>
      <c r="N3606" s="48">
        <v>0.34657500000000002</v>
      </c>
      <c r="O3606" s="48">
        <v>0.22484375000000001</v>
      </c>
      <c r="P3606" s="48"/>
      <c r="Q3606" s="48"/>
      <c r="R3606" s="48"/>
      <c r="S3606" s="48"/>
      <c r="T3606" s="48"/>
      <c r="U3606" s="48"/>
      <c r="V3606" s="48"/>
      <c r="W3606" s="48"/>
      <c r="X3606" s="48"/>
      <c r="Y3606" s="48"/>
      <c r="Z3606" s="48"/>
      <c r="AA3606" s="48"/>
      <c r="AB3606" s="48"/>
      <c r="AC3606" s="48"/>
      <c r="AD3606" s="48"/>
      <c r="AE3606" s="48"/>
      <c r="AF3606" s="48"/>
      <c r="AG3606" s="48"/>
      <c r="AH3606" s="48"/>
      <c r="AI3606" s="48"/>
      <c r="AJ3606" s="48"/>
      <c r="AK3606" s="48"/>
      <c r="AL3606" s="48"/>
      <c r="AM3606" s="48"/>
      <c r="AN3606" s="48"/>
      <c r="AO3606" s="48"/>
      <c r="AP3606" s="48"/>
      <c r="AQ3606" s="48"/>
      <c r="AR3606" s="48"/>
      <c r="AT3606" s="48"/>
      <c r="AU3606" s="48"/>
      <c r="AV3606" s="48"/>
      <c r="AZ3606" s="48"/>
      <c r="BA3606" s="48"/>
      <c r="BB3606" s="48"/>
      <c r="BC3606" s="48"/>
      <c r="BD3606" s="48"/>
      <c r="BE3606" s="48"/>
      <c r="BF3606" s="48"/>
      <c r="BG3606" s="48"/>
      <c r="BH3606" s="48"/>
      <c r="BI3606" s="48"/>
      <c r="BJ3606" s="48"/>
      <c r="BK3606" s="48"/>
      <c r="BL3606" s="48"/>
    </row>
    <row r="3607" spans="1:64" x14ac:dyDescent="0.25">
      <c r="A3607" s="56" t="s">
        <v>540</v>
      </c>
      <c r="B3607" s="56" t="s">
        <v>540</v>
      </c>
      <c r="C3607" s="47">
        <v>42294</v>
      </c>
      <c r="D3607" s="47"/>
      <c r="E3607" s="47"/>
      <c r="F3607" s="48" t="s">
        <v>539</v>
      </c>
      <c r="G3607" s="48"/>
      <c r="H3607" s="48">
        <v>472.57781249999999</v>
      </c>
      <c r="I3607" s="48">
        <v>0.20891874999999999</v>
      </c>
      <c r="J3607" s="48">
        <v>0.241175</v>
      </c>
      <c r="K3607" s="48">
        <v>0.26587499999999997</v>
      </c>
      <c r="L3607" s="48">
        <v>0.23716875000000001</v>
      </c>
      <c r="M3607" s="48">
        <v>0.27555000000000002</v>
      </c>
      <c r="N3607" s="48">
        <v>0.34673124999999999</v>
      </c>
      <c r="O3607" s="48">
        <v>0.22488749999999999</v>
      </c>
      <c r="P3607" s="48"/>
      <c r="Q3607" s="48"/>
      <c r="R3607" s="48"/>
      <c r="S3607" s="48"/>
      <c r="T3607" s="48"/>
      <c r="U3607" s="48"/>
      <c r="V3607" s="48"/>
      <c r="W3607" s="48"/>
      <c r="X3607" s="48"/>
      <c r="Y3607" s="48"/>
      <c r="Z3607" s="48"/>
      <c r="AA3607" s="48"/>
      <c r="AB3607" s="48"/>
      <c r="AC3607" s="48"/>
      <c r="AD3607" s="48"/>
      <c r="AE3607" s="48"/>
      <c r="AF3607" s="48"/>
      <c r="AG3607" s="48"/>
      <c r="AH3607" s="48"/>
      <c r="AI3607" s="48"/>
      <c r="AJ3607" s="48"/>
      <c r="AK3607" s="48"/>
      <c r="AL3607" s="48"/>
      <c r="AM3607" s="48"/>
      <c r="AN3607" s="48"/>
      <c r="AO3607" s="48"/>
      <c r="AP3607" s="48"/>
      <c r="AQ3607" s="48"/>
      <c r="AR3607" s="48"/>
      <c r="AT3607" s="48"/>
      <c r="AU3607" s="48"/>
      <c r="AV3607" s="48"/>
      <c r="AZ3607" s="48"/>
      <c r="BA3607" s="48"/>
      <c r="BB3607" s="48"/>
      <c r="BC3607" s="48"/>
      <c r="BD3607" s="48"/>
      <c r="BE3607" s="48"/>
      <c r="BF3607" s="48"/>
      <c r="BG3607" s="48"/>
      <c r="BH3607" s="48"/>
      <c r="BI3607" s="48"/>
      <c r="BJ3607" s="48"/>
      <c r="BK3607" s="48"/>
      <c r="BL3607" s="48"/>
    </row>
    <row r="3608" spans="1:64" x14ac:dyDescent="0.25">
      <c r="A3608" s="56" t="s">
        <v>540</v>
      </c>
      <c r="B3608" s="56" t="s">
        <v>540</v>
      </c>
      <c r="C3608" s="47">
        <v>42295</v>
      </c>
      <c r="D3608" s="47"/>
      <c r="E3608" s="47"/>
      <c r="F3608" s="48" t="s">
        <v>539</v>
      </c>
      <c r="G3608" s="48"/>
      <c r="H3608" s="48">
        <v>471.32156250000003</v>
      </c>
      <c r="I3608" s="48">
        <v>0.19831874999999999</v>
      </c>
      <c r="J3608" s="48">
        <v>0.24210000000000001</v>
      </c>
      <c r="K3608" s="48">
        <v>0.26615624999999998</v>
      </c>
      <c r="L3608" s="48">
        <v>0.23721875000000001</v>
      </c>
      <c r="M3608" s="48">
        <v>0.27573750000000002</v>
      </c>
      <c r="N3608" s="48">
        <v>0.34675</v>
      </c>
      <c r="O3608" s="48">
        <v>0.22500000000000001</v>
      </c>
      <c r="P3608" s="48"/>
      <c r="Q3608" s="48"/>
      <c r="R3608" s="48"/>
      <c r="S3608" s="48"/>
      <c r="T3608" s="48"/>
      <c r="U3608" s="48"/>
      <c r="V3608" s="48"/>
      <c r="W3608" s="48"/>
      <c r="X3608" s="48"/>
      <c r="Y3608" s="48"/>
      <c r="Z3608" s="48"/>
      <c r="AA3608" s="48"/>
      <c r="AB3608" s="48"/>
      <c r="AC3608" s="48"/>
      <c r="AD3608" s="48"/>
      <c r="AE3608" s="48"/>
      <c r="AF3608" s="48"/>
      <c r="AG3608" s="48"/>
      <c r="AH3608" s="48"/>
      <c r="AI3608" s="48"/>
      <c r="AJ3608" s="48"/>
      <c r="AK3608" s="48"/>
      <c r="AL3608" s="48"/>
      <c r="AM3608" s="48"/>
      <c r="AN3608" s="48"/>
      <c r="AO3608" s="48"/>
      <c r="AP3608" s="48"/>
      <c r="AQ3608" s="48"/>
      <c r="AR3608" s="48"/>
      <c r="AT3608" s="48"/>
      <c r="AU3608" s="48"/>
      <c r="AV3608" s="48"/>
      <c r="AZ3608" s="48"/>
      <c r="BA3608" s="48"/>
      <c r="BB3608" s="48"/>
      <c r="BC3608" s="48"/>
      <c r="BD3608" s="48"/>
      <c r="BE3608" s="48"/>
      <c r="BF3608" s="48"/>
      <c r="BG3608" s="48"/>
      <c r="BH3608" s="48"/>
      <c r="BI3608" s="48"/>
      <c r="BJ3608" s="48"/>
      <c r="BK3608" s="48"/>
      <c r="BL3608" s="48"/>
    </row>
    <row r="3609" spans="1:64" x14ac:dyDescent="0.25">
      <c r="A3609" s="56" t="s">
        <v>540</v>
      </c>
      <c r="B3609" s="56" t="s">
        <v>540</v>
      </c>
      <c r="C3609" s="47">
        <v>42296</v>
      </c>
      <c r="D3609" s="47"/>
      <c r="E3609" s="47"/>
      <c r="F3609" s="48" t="s">
        <v>539</v>
      </c>
      <c r="G3609" s="48"/>
      <c r="H3609" s="48">
        <v>470.33437500000002</v>
      </c>
      <c r="I3609" s="48">
        <v>0.19029375000000001</v>
      </c>
      <c r="J3609" s="48">
        <v>0.24195625000000001</v>
      </c>
      <c r="K3609" s="48">
        <v>0.26655624999999999</v>
      </c>
      <c r="L3609" s="48">
        <v>0.23731250000000001</v>
      </c>
      <c r="M3609" s="48">
        <v>0.27579375</v>
      </c>
      <c r="N3609" s="48">
        <v>0.34691875</v>
      </c>
      <c r="O3609" s="48">
        <v>0.225075</v>
      </c>
      <c r="P3609" s="48"/>
      <c r="Q3609" s="48"/>
      <c r="R3609" s="48"/>
      <c r="S3609" s="48"/>
      <c r="T3609" s="48"/>
      <c r="U3609" s="48"/>
      <c r="V3609" s="48"/>
      <c r="W3609" s="48"/>
      <c r="X3609" s="48"/>
      <c r="Y3609" s="48"/>
      <c r="Z3609" s="48"/>
      <c r="AA3609" s="48"/>
      <c r="AB3609" s="48"/>
      <c r="AC3609" s="48"/>
      <c r="AD3609" s="48"/>
      <c r="AE3609" s="48"/>
      <c r="AF3609" s="48"/>
      <c r="AG3609" s="48"/>
      <c r="AH3609" s="48"/>
      <c r="AI3609" s="48"/>
      <c r="AJ3609" s="48"/>
      <c r="AK3609" s="48"/>
      <c r="AL3609" s="48"/>
      <c r="AM3609" s="48"/>
      <c r="AN3609" s="48"/>
      <c r="AO3609" s="48"/>
      <c r="AP3609" s="48"/>
      <c r="AQ3609" s="48"/>
      <c r="AR3609" s="48"/>
      <c r="AT3609" s="48"/>
      <c r="AU3609" s="48"/>
      <c r="AV3609" s="48"/>
      <c r="AZ3609" s="48"/>
      <c r="BA3609" s="48"/>
      <c r="BB3609" s="48"/>
      <c r="BC3609" s="48"/>
      <c r="BD3609" s="48"/>
      <c r="BE3609" s="48"/>
      <c r="BF3609" s="48"/>
      <c r="BG3609" s="48"/>
      <c r="BH3609" s="48"/>
      <c r="BI3609" s="48"/>
      <c r="BJ3609" s="48"/>
      <c r="BK3609" s="48"/>
      <c r="BL3609" s="48"/>
    </row>
    <row r="3610" spans="1:64" x14ac:dyDescent="0.25">
      <c r="A3610" s="56" t="s">
        <v>540</v>
      </c>
      <c r="B3610" s="56" t="s">
        <v>540</v>
      </c>
      <c r="C3610" s="47">
        <v>42297</v>
      </c>
      <c r="D3610" s="47"/>
      <c r="E3610" s="47"/>
      <c r="F3610" s="48" t="s">
        <v>539</v>
      </c>
      <c r="G3610" s="48"/>
      <c r="H3610" s="48">
        <v>469.06124999999997</v>
      </c>
      <c r="I3610" s="48">
        <v>0.1822</v>
      </c>
      <c r="J3610" s="48">
        <v>0.2409125</v>
      </c>
      <c r="K3610" s="48">
        <v>0.26651875000000003</v>
      </c>
      <c r="L3610" s="48">
        <v>0.237425</v>
      </c>
      <c r="M3610" s="48">
        <v>0.27586250000000001</v>
      </c>
      <c r="N3610" s="48">
        <v>0.34692499999999998</v>
      </c>
      <c r="O3610" s="48">
        <v>0.22525000000000001</v>
      </c>
      <c r="P3610" s="48"/>
      <c r="Q3610" s="48"/>
      <c r="R3610" s="48"/>
      <c r="S3610" s="48"/>
      <c r="T3610" s="48"/>
      <c r="U3610" s="48"/>
      <c r="V3610" s="48"/>
      <c r="W3610" s="48"/>
      <c r="X3610" s="48"/>
      <c r="Y3610" s="48"/>
      <c r="Z3610" s="48"/>
      <c r="AA3610" s="48"/>
      <c r="AB3610" s="48"/>
      <c r="AC3610" s="48"/>
      <c r="AD3610" s="48"/>
      <c r="AE3610" s="48">
        <v>4.5</v>
      </c>
      <c r="AF3610" s="48">
        <v>0.18189283794986799</v>
      </c>
      <c r="AG3610" s="48">
        <v>7.5995881857818498E-2</v>
      </c>
      <c r="AH3610" s="48"/>
      <c r="AI3610" s="48"/>
      <c r="AJ3610" s="48"/>
      <c r="AK3610" s="48">
        <v>0</v>
      </c>
      <c r="AL3610" s="48">
        <v>3</v>
      </c>
      <c r="AM3610" s="48"/>
      <c r="AN3610" s="48"/>
      <c r="AO3610" s="48"/>
      <c r="AP3610" s="48"/>
      <c r="AQ3610" s="48"/>
      <c r="AR3610" s="48"/>
      <c r="AT3610" s="48"/>
      <c r="AU3610" s="48"/>
      <c r="AV3610" s="48"/>
      <c r="AZ3610" s="48"/>
      <c r="BA3610" s="48"/>
      <c r="BB3610" s="48"/>
      <c r="BC3610" s="48"/>
      <c r="BD3610" s="48"/>
      <c r="BE3610" s="48"/>
      <c r="BF3610" s="48"/>
      <c r="BG3610" s="48"/>
      <c r="BH3610" s="48"/>
      <c r="BI3610" s="48"/>
      <c r="BJ3610" s="48"/>
      <c r="BK3610" s="48"/>
      <c r="BL3610" s="48">
        <v>4.5</v>
      </c>
    </row>
    <row r="3611" spans="1:64" x14ac:dyDescent="0.25">
      <c r="A3611" s="56" t="s">
        <v>540</v>
      </c>
      <c r="B3611" s="56" t="s">
        <v>540</v>
      </c>
      <c r="C3611" s="47">
        <v>42298</v>
      </c>
      <c r="D3611" s="47"/>
      <c r="E3611" s="47"/>
      <c r="F3611" s="48" t="s">
        <v>539</v>
      </c>
      <c r="G3611" s="48"/>
      <c r="H3611" s="48">
        <v>467.52046875000002</v>
      </c>
      <c r="I3611" s="48">
        <v>0.17341562499999999</v>
      </c>
      <c r="J3611" s="48">
        <v>0.23877499999999999</v>
      </c>
      <c r="K3611" s="48">
        <v>0.26661249999999997</v>
      </c>
      <c r="L3611" s="48">
        <v>0.23769999999999999</v>
      </c>
      <c r="M3611" s="48">
        <v>0.27583750000000001</v>
      </c>
      <c r="N3611" s="48">
        <v>0.34691875</v>
      </c>
      <c r="O3611" s="48">
        <v>0.22523750000000001</v>
      </c>
      <c r="P3611" s="48"/>
      <c r="Q3611" s="48"/>
      <c r="R3611" s="48"/>
      <c r="S3611" s="48"/>
      <c r="T3611" s="48"/>
      <c r="U3611" s="48"/>
      <c r="V3611" s="48"/>
      <c r="W3611" s="48"/>
      <c r="X3611" s="48"/>
      <c r="Y3611" s="48"/>
      <c r="Z3611" s="48"/>
      <c r="AA3611" s="48"/>
      <c r="AB3611" s="48"/>
      <c r="AC3611" s="48"/>
      <c r="AD3611" s="48"/>
      <c r="AE3611" s="48"/>
      <c r="AF3611" s="48"/>
      <c r="AG3611" s="48"/>
      <c r="AH3611" s="48"/>
      <c r="AI3611" s="48"/>
      <c r="AJ3611" s="48"/>
      <c r="AK3611" s="48"/>
      <c r="AL3611" s="48"/>
      <c r="AM3611" s="48"/>
      <c r="AN3611" s="48"/>
      <c r="AO3611" s="48"/>
      <c r="AP3611" s="48"/>
      <c r="AQ3611" s="48"/>
      <c r="AR3611" s="48"/>
      <c r="AT3611" s="48"/>
      <c r="AU3611" s="48"/>
      <c r="AV3611" s="48"/>
      <c r="AZ3611" s="48"/>
      <c r="BA3611" s="48"/>
      <c r="BB3611" s="48"/>
      <c r="BC3611" s="48"/>
      <c r="BD3611" s="48"/>
      <c r="BE3611" s="48"/>
      <c r="BF3611" s="48"/>
      <c r="BG3611" s="48"/>
      <c r="BH3611" s="48"/>
      <c r="BI3611" s="48"/>
      <c r="BJ3611" s="48"/>
      <c r="BK3611" s="48"/>
      <c r="BL3611" s="48"/>
    </row>
    <row r="3612" spans="1:64" x14ac:dyDescent="0.25">
      <c r="A3612" s="56" t="s">
        <v>540</v>
      </c>
      <c r="B3612" s="56" t="s">
        <v>540</v>
      </c>
      <c r="C3612" s="47">
        <v>42299</v>
      </c>
      <c r="D3612" s="47"/>
      <c r="E3612" s="47"/>
      <c r="F3612" s="48" t="s">
        <v>539</v>
      </c>
      <c r="G3612" s="48"/>
      <c r="H3612" s="48">
        <v>472.95421875</v>
      </c>
      <c r="I3612" s="48">
        <v>0.20665937500000001</v>
      </c>
      <c r="J3612" s="48">
        <v>0.23895625000000001</v>
      </c>
      <c r="K3612" s="48">
        <v>0.26719999999999999</v>
      </c>
      <c r="L3612" s="48">
        <v>0.23796249999999999</v>
      </c>
      <c r="M3612" s="48">
        <v>0.27609375000000003</v>
      </c>
      <c r="N3612" s="48">
        <v>0.34709374999999998</v>
      </c>
      <c r="O3612" s="48">
        <v>0.22535625000000001</v>
      </c>
      <c r="P3612" s="48"/>
      <c r="Q3612" s="48"/>
      <c r="R3612" s="48"/>
      <c r="S3612" s="48"/>
      <c r="T3612" s="48"/>
      <c r="U3612" s="48"/>
      <c r="V3612" s="48"/>
      <c r="W3612" s="48"/>
      <c r="X3612" s="48"/>
      <c r="Y3612" s="48"/>
      <c r="Z3612" s="48"/>
      <c r="AA3612" s="48"/>
      <c r="AB3612" s="48"/>
      <c r="AC3612" s="48"/>
      <c r="AD3612" s="48"/>
      <c r="AE3612" s="48"/>
      <c r="AF3612" s="48"/>
      <c r="AG3612" s="48">
        <v>0.26701828855843202</v>
      </c>
      <c r="AH3612" s="48"/>
      <c r="AI3612" s="48"/>
      <c r="AJ3612" s="48"/>
      <c r="AK3612" s="48"/>
      <c r="AL3612" s="48"/>
      <c r="AM3612" s="48"/>
      <c r="AN3612" s="48"/>
      <c r="AO3612" s="48"/>
      <c r="AP3612" s="48"/>
      <c r="AQ3612" s="48"/>
      <c r="AR3612" s="48"/>
      <c r="AT3612" s="48"/>
      <c r="AU3612" s="48"/>
      <c r="AV3612" s="48"/>
      <c r="AZ3612" s="48"/>
      <c r="BA3612" s="48"/>
      <c r="BB3612" s="48"/>
      <c r="BC3612" s="48"/>
      <c r="BD3612" s="48"/>
      <c r="BE3612" s="48"/>
      <c r="BF3612" s="48"/>
      <c r="BG3612" s="48"/>
      <c r="BH3612" s="48"/>
      <c r="BI3612" s="48"/>
      <c r="BJ3612" s="48"/>
      <c r="BK3612" s="48"/>
      <c r="BL3612" s="48"/>
    </row>
    <row r="3613" spans="1:64" x14ac:dyDescent="0.25">
      <c r="A3613" s="56" t="s">
        <v>540</v>
      </c>
      <c r="B3613" s="56" t="s">
        <v>540</v>
      </c>
      <c r="C3613" s="47">
        <v>42300</v>
      </c>
      <c r="D3613" s="47"/>
      <c r="E3613" s="47"/>
      <c r="F3613" s="48" t="s">
        <v>539</v>
      </c>
      <c r="G3613" s="48"/>
      <c r="H3613" s="48">
        <v>472.79624999999999</v>
      </c>
      <c r="I3613" s="48">
        <v>0.20319375000000001</v>
      </c>
      <c r="J3613" s="48">
        <v>0.24074375000000001</v>
      </c>
      <c r="K3613" s="48">
        <v>0.26707500000000001</v>
      </c>
      <c r="L3613" s="48">
        <v>0.23816875000000001</v>
      </c>
      <c r="M3613" s="48">
        <v>0.27614375000000002</v>
      </c>
      <c r="N3613" s="48">
        <v>0.34713125</v>
      </c>
      <c r="O3613" s="48">
        <v>0.22550000000000001</v>
      </c>
      <c r="P3613" s="48"/>
      <c r="Q3613" s="48"/>
      <c r="R3613" s="48"/>
      <c r="S3613" s="48"/>
      <c r="T3613" s="48"/>
      <c r="U3613" s="48"/>
      <c r="V3613" s="48"/>
      <c r="W3613" s="48"/>
      <c r="X3613" s="48"/>
      <c r="Y3613" s="48"/>
      <c r="Z3613" s="48"/>
      <c r="AA3613" s="48"/>
      <c r="AB3613" s="48"/>
      <c r="AC3613" s="48"/>
      <c r="AD3613" s="48"/>
      <c r="AE3613" s="48"/>
      <c r="AF3613" s="48"/>
      <c r="AG3613" s="48"/>
      <c r="AH3613" s="48"/>
      <c r="AI3613" s="48"/>
      <c r="AJ3613" s="48"/>
      <c r="AK3613" s="48"/>
      <c r="AL3613" s="48"/>
      <c r="AM3613" s="48"/>
      <c r="AN3613" s="48"/>
      <c r="AO3613" s="48"/>
      <c r="AP3613" s="48"/>
      <c r="AQ3613" s="48"/>
      <c r="AR3613" s="48"/>
      <c r="AT3613" s="48"/>
      <c r="AU3613" s="48"/>
      <c r="AV3613" s="48"/>
      <c r="AZ3613" s="48"/>
      <c r="BA3613" s="48"/>
      <c r="BB3613" s="48"/>
      <c r="BC3613" s="48"/>
      <c r="BD3613" s="48"/>
      <c r="BE3613" s="48"/>
      <c r="BF3613" s="48"/>
      <c r="BG3613" s="48"/>
      <c r="BH3613" s="48"/>
      <c r="BI3613" s="48"/>
      <c r="BJ3613" s="48"/>
      <c r="BK3613" s="48"/>
      <c r="BL3613" s="48"/>
    </row>
    <row r="3614" spans="1:64" x14ac:dyDescent="0.25">
      <c r="A3614" s="56" t="s">
        <v>540</v>
      </c>
      <c r="B3614" s="56" t="s">
        <v>540</v>
      </c>
      <c r="C3614" s="47">
        <v>42301</v>
      </c>
      <c r="D3614" s="47"/>
      <c r="E3614" s="47"/>
      <c r="F3614" s="48" t="s">
        <v>539</v>
      </c>
      <c r="G3614" s="48"/>
      <c r="H3614" s="48">
        <v>471.49171875000002</v>
      </c>
      <c r="I3614" s="48">
        <v>0.194659375</v>
      </c>
      <c r="J3614" s="48">
        <v>0.24063124999999999</v>
      </c>
      <c r="K3614" s="48">
        <v>0.26698749999999999</v>
      </c>
      <c r="L3614" s="48">
        <v>0.23815625000000001</v>
      </c>
      <c r="M3614" s="48">
        <v>0.27619375000000002</v>
      </c>
      <c r="N3614" s="48">
        <v>0.34713125</v>
      </c>
      <c r="O3614" s="48">
        <v>0.225525</v>
      </c>
      <c r="P3614" s="48"/>
      <c r="Q3614" s="48"/>
      <c r="R3614" s="48"/>
      <c r="S3614" s="48"/>
      <c r="T3614" s="48"/>
      <c r="U3614" s="48"/>
      <c r="V3614" s="48"/>
      <c r="W3614" s="48"/>
      <c r="X3614" s="48"/>
      <c r="Y3614" s="48"/>
      <c r="Z3614" s="48"/>
      <c r="AA3614" s="48"/>
      <c r="AB3614" s="48"/>
      <c r="AC3614" s="48"/>
      <c r="AD3614" s="48"/>
      <c r="AE3614" s="48"/>
      <c r="AF3614" s="48"/>
      <c r="AG3614" s="48"/>
      <c r="AH3614" s="48"/>
      <c r="AI3614" s="48"/>
      <c r="AJ3614" s="48"/>
      <c r="AK3614" s="48"/>
      <c r="AL3614" s="48"/>
      <c r="AM3614" s="48"/>
      <c r="AN3614" s="48"/>
      <c r="AO3614" s="48"/>
      <c r="AP3614" s="48"/>
      <c r="AQ3614" s="48"/>
      <c r="AR3614" s="48"/>
      <c r="AT3614" s="48"/>
      <c r="AU3614" s="48"/>
      <c r="AV3614" s="48"/>
      <c r="AZ3614" s="48"/>
      <c r="BA3614" s="48"/>
      <c r="BB3614" s="48"/>
      <c r="BC3614" s="48"/>
      <c r="BD3614" s="48"/>
      <c r="BE3614" s="48"/>
      <c r="BF3614" s="48"/>
      <c r="BG3614" s="48"/>
      <c r="BH3614" s="48"/>
      <c r="BI3614" s="48"/>
      <c r="BJ3614" s="48"/>
      <c r="BK3614" s="48"/>
      <c r="BL3614" s="48"/>
    </row>
    <row r="3615" spans="1:64" x14ac:dyDescent="0.25">
      <c r="A3615" s="56" t="s">
        <v>540</v>
      </c>
      <c r="B3615" s="56" t="s">
        <v>540</v>
      </c>
      <c r="C3615" s="47">
        <v>42302</v>
      </c>
      <c r="D3615" s="47"/>
      <c r="E3615" s="47"/>
      <c r="F3615" s="48" t="s">
        <v>539</v>
      </c>
      <c r="G3615" s="48"/>
      <c r="H3615" s="48">
        <v>470.30015624999999</v>
      </c>
      <c r="I3615" s="48">
        <v>0.18693437500000001</v>
      </c>
      <c r="J3615" s="48">
        <v>0.23965</v>
      </c>
      <c r="K3615" s="48">
        <v>0.26679375</v>
      </c>
      <c r="L3615" s="48">
        <v>0.23826875</v>
      </c>
      <c r="M3615" s="48">
        <v>0.27632499999999999</v>
      </c>
      <c r="N3615" s="48">
        <v>0.34737499999999999</v>
      </c>
      <c r="O3615" s="48">
        <v>0.22561249999999999</v>
      </c>
      <c r="P3615" s="48"/>
      <c r="Q3615" s="48"/>
      <c r="R3615" s="48"/>
      <c r="S3615" s="48"/>
      <c r="T3615" s="48"/>
      <c r="U3615" s="48"/>
      <c r="V3615" s="48"/>
      <c r="W3615" s="48"/>
      <c r="X3615" s="48"/>
      <c r="Y3615" s="48"/>
      <c r="Z3615" s="48"/>
      <c r="AA3615" s="48"/>
      <c r="AB3615" s="48"/>
      <c r="AC3615" s="48"/>
      <c r="AD3615" s="48"/>
      <c r="AE3615" s="48"/>
      <c r="AF3615" s="48"/>
      <c r="AG3615" s="48"/>
      <c r="AH3615" s="48"/>
      <c r="AI3615" s="48"/>
      <c r="AJ3615" s="48"/>
      <c r="AK3615" s="48"/>
      <c r="AL3615" s="48"/>
      <c r="AM3615" s="48"/>
      <c r="AN3615" s="48"/>
      <c r="AO3615" s="48"/>
      <c r="AP3615" s="48"/>
      <c r="AQ3615" s="48"/>
      <c r="AR3615" s="48"/>
      <c r="AT3615" s="48"/>
      <c r="AU3615" s="48"/>
      <c r="AV3615" s="48"/>
      <c r="AZ3615" s="48"/>
      <c r="BA3615" s="48"/>
      <c r="BB3615" s="48"/>
      <c r="BC3615" s="48"/>
      <c r="BD3615" s="48"/>
      <c r="BE3615" s="48"/>
      <c r="BF3615" s="48"/>
      <c r="BG3615" s="48"/>
      <c r="BH3615" s="48"/>
      <c r="BI3615" s="48"/>
      <c r="BJ3615" s="48"/>
      <c r="BK3615" s="48"/>
      <c r="BL3615" s="48"/>
    </row>
    <row r="3616" spans="1:64" x14ac:dyDescent="0.25">
      <c r="A3616" s="56" t="s">
        <v>540</v>
      </c>
      <c r="B3616" s="56" t="s">
        <v>540</v>
      </c>
      <c r="C3616" s="47">
        <v>42303</v>
      </c>
      <c r="D3616" s="47"/>
      <c r="E3616" s="47"/>
      <c r="F3616" s="48" t="s">
        <v>539</v>
      </c>
      <c r="G3616" s="48"/>
      <c r="H3616" s="48">
        <v>468.44859374999999</v>
      </c>
      <c r="I3616" s="48">
        <v>0.177340625</v>
      </c>
      <c r="J3616" s="48">
        <v>0.23730000000000001</v>
      </c>
      <c r="K3616" s="48">
        <v>0.26648749999999999</v>
      </c>
      <c r="L3616" s="48">
        <v>0.23822499999999999</v>
      </c>
      <c r="M3616" s="48">
        <v>0.27640625000000002</v>
      </c>
      <c r="N3616" s="48">
        <v>0.34738124999999997</v>
      </c>
      <c r="O3616" s="48">
        <v>0.22567499999999999</v>
      </c>
      <c r="P3616" s="48"/>
      <c r="Q3616" s="48"/>
      <c r="R3616" s="48"/>
      <c r="S3616" s="48"/>
      <c r="T3616" s="48"/>
      <c r="U3616" s="48"/>
      <c r="V3616" s="48"/>
      <c r="W3616" s="48"/>
      <c r="X3616" s="48"/>
      <c r="Y3616" s="48"/>
      <c r="Z3616" s="48"/>
      <c r="AA3616" s="48"/>
      <c r="AB3616" s="48"/>
      <c r="AC3616" s="48"/>
      <c r="AD3616" s="48"/>
      <c r="AE3616" s="48"/>
      <c r="AF3616" s="48"/>
      <c r="AG3616" s="48"/>
      <c r="AH3616" s="48"/>
      <c r="AI3616" s="48"/>
      <c r="AJ3616" s="48"/>
      <c r="AK3616" s="48"/>
      <c r="AL3616" s="48"/>
      <c r="AM3616" s="48"/>
      <c r="AN3616" s="48"/>
      <c r="AO3616" s="48"/>
      <c r="AP3616" s="48"/>
      <c r="AQ3616" s="48"/>
      <c r="AR3616" s="48"/>
      <c r="AT3616" s="48"/>
      <c r="AU3616" s="48"/>
      <c r="AV3616" s="48"/>
      <c r="AZ3616" s="48"/>
      <c r="BA3616" s="48"/>
      <c r="BB3616" s="48"/>
      <c r="BC3616" s="48"/>
      <c r="BD3616" s="48"/>
      <c r="BE3616" s="48"/>
      <c r="BF3616" s="48"/>
      <c r="BG3616" s="48"/>
      <c r="BH3616" s="48"/>
      <c r="BI3616" s="48"/>
      <c r="BJ3616" s="48"/>
      <c r="BK3616" s="48"/>
      <c r="BL3616" s="48"/>
    </row>
    <row r="3617" spans="1:64" x14ac:dyDescent="0.25">
      <c r="A3617" s="56" t="s">
        <v>540</v>
      </c>
      <c r="B3617" s="56" t="s">
        <v>540</v>
      </c>
      <c r="C3617" s="47">
        <v>42304</v>
      </c>
      <c r="D3617" s="47"/>
      <c r="E3617" s="47"/>
      <c r="F3617" s="48" t="s">
        <v>539</v>
      </c>
      <c r="G3617" s="48"/>
      <c r="H3617" s="48">
        <v>467.35031249999997</v>
      </c>
      <c r="I3617" s="48">
        <v>0.17178750000000001</v>
      </c>
      <c r="J3617" s="48">
        <v>0.23541875000000001</v>
      </c>
      <c r="K3617" s="48">
        <v>0.26619375000000001</v>
      </c>
      <c r="L3617" s="48">
        <v>0.23851249999999999</v>
      </c>
      <c r="M3617" s="48">
        <v>0.27639374999999999</v>
      </c>
      <c r="N3617" s="48">
        <v>0.34734999999999999</v>
      </c>
      <c r="O3617" s="48">
        <v>0.22578124999999999</v>
      </c>
      <c r="P3617" s="48"/>
      <c r="Q3617" s="48"/>
      <c r="R3617" s="48"/>
      <c r="S3617" s="48"/>
      <c r="T3617" s="48"/>
      <c r="U3617" s="48"/>
      <c r="V3617" s="48"/>
      <c r="W3617" s="48"/>
      <c r="X3617" s="48"/>
      <c r="Y3617" s="48"/>
      <c r="Z3617" s="48"/>
      <c r="AA3617" s="48"/>
      <c r="AB3617" s="48"/>
      <c r="AC3617" s="48"/>
      <c r="AD3617" s="48"/>
      <c r="AE3617" s="48"/>
      <c r="AF3617" s="48"/>
      <c r="AG3617" s="48">
        <v>0.26147711175001598</v>
      </c>
      <c r="AH3617" s="48"/>
      <c r="AI3617" s="48"/>
      <c r="AJ3617" s="48"/>
      <c r="AK3617" s="48"/>
      <c r="AL3617" s="48"/>
      <c r="AM3617" s="48"/>
      <c r="AN3617" s="48"/>
      <c r="AO3617" s="48"/>
      <c r="AP3617" s="48"/>
      <c r="AQ3617" s="48"/>
      <c r="AR3617" s="48"/>
      <c r="AT3617" s="48"/>
      <c r="AU3617" s="48"/>
      <c r="AV3617" s="48"/>
      <c r="AZ3617" s="48"/>
      <c r="BA3617" s="48"/>
      <c r="BB3617" s="48"/>
      <c r="BC3617" s="48"/>
      <c r="BD3617" s="48"/>
      <c r="BE3617" s="48"/>
      <c r="BF3617" s="48"/>
      <c r="BG3617" s="48"/>
      <c r="BH3617" s="48"/>
      <c r="BI3617" s="48"/>
      <c r="BJ3617" s="48"/>
      <c r="BK3617" s="48"/>
      <c r="BL3617" s="48"/>
    </row>
    <row r="3618" spans="1:64" x14ac:dyDescent="0.25">
      <c r="A3618" s="56" t="s">
        <v>540</v>
      </c>
      <c r="B3618" s="56" t="s">
        <v>540</v>
      </c>
      <c r="C3618" s="47">
        <v>42305</v>
      </c>
      <c r="D3618" s="47"/>
      <c r="E3618" s="47"/>
      <c r="F3618" s="48" t="s">
        <v>539</v>
      </c>
      <c r="G3618" s="48"/>
      <c r="H3618" s="48">
        <v>466.56937499999998</v>
      </c>
      <c r="I3618" s="48">
        <v>0.1693625</v>
      </c>
      <c r="J3618" s="48">
        <v>0.23401250000000001</v>
      </c>
      <c r="K3618" s="48">
        <v>0.26529999999999998</v>
      </c>
      <c r="L3618" s="48">
        <v>0.23860624999999999</v>
      </c>
      <c r="M3618" s="48">
        <v>0.27646874999999999</v>
      </c>
      <c r="N3618" s="48">
        <v>0.34733750000000002</v>
      </c>
      <c r="O3618" s="48">
        <v>0.22583125000000001</v>
      </c>
      <c r="P3618" s="48"/>
      <c r="Q3618" s="48"/>
      <c r="R3618" s="48"/>
      <c r="S3618" s="48"/>
      <c r="T3618" s="48"/>
      <c r="U3618" s="48"/>
      <c r="V3618" s="48"/>
      <c r="W3618" s="48"/>
      <c r="X3618" s="48"/>
      <c r="Y3618" s="48"/>
      <c r="Z3618" s="48"/>
      <c r="AA3618" s="48"/>
      <c r="AB3618" s="48"/>
      <c r="AC3618" s="48"/>
      <c r="AD3618" s="48"/>
      <c r="AE3618" s="48"/>
      <c r="AF3618" s="48"/>
      <c r="AG3618" s="48"/>
      <c r="AH3618" s="48"/>
      <c r="AI3618" s="48"/>
      <c r="AJ3618" s="48"/>
      <c r="AK3618" s="48"/>
      <c r="AL3618" s="48"/>
      <c r="AM3618" s="48"/>
      <c r="AN3618" s="48"/>
      <c r="AO3618" s="48"/>
      <c r="AP3618" s="48"/>
      <c r="AQ3618" s="48"/>
      <c r="AR3618" s="48"/>
      <c r="AT3618" s="48"/>
      <c r="AU3618" s="48"/>
      <c r="AV3618" s="48"/>
      <c r="AZ3618" s="48"/>
      <c r="BA3618" s="48"/>
      <c r="BB3618" s="48"/>
      <c r="BC3618" s="48"/>
      <c r="BD3618" s="48"/>
      <c r="BE3618" s="48"/>
      <c r="BF3618" s="48"/>
      <c r="BG3618" s="48"/>
      <c r="BH3618" s="48"/>
      <c r="BI3618" s="48"/>
      <c r="BJ3618" s="48"/>
      <c r="BK3618" s="48"/>
      <c r="BL3618" s="48"/>
    </row>
    <row r="3619" spans="1:64" x14ac:dyDescent="0.25">
      <c r="A3619" s="56" t="s">
        <v>540</v>
      </c>
      <c r="B3619" s="56" t="s">
        <v>540</v>
      </c>
      <c r="C3619" s="47">
        <v>42306</v>
      </c>
      <c r="D3619" s="47"/>
      <c r="E3619" s="47"/>
      <c r="F3619" s="48" t="s">
        <v>539</v>
      </c>
      <c r="G3619" s="48"/>
      <c r="H3619" s="48">
        <v>495.93656249999998</v>
      </c>
      <c r="I3619" s="48">
        <v>0.27966249999999998</v>
      </c>
      <c r="J3619" s="48">
        <v>0.26940625000000001</v>
      </c>
      <c r="K3619" s="48">
        <v>0.29002499999999998</v>
      </c>
      <c r="L3619" s="48">
        <v>0.2386375</v>
      </c>
      <c r="M3619" s="48">
        <v>0.27652500000000002</v>
      </c>
      <c r="N3619" s="48">
        <v>0.3474875</v>
      </c>
      <c r="O3619" s="48">
        <v>0.22591249999999999</v>
      </c>
      <c r="P3619" s="48"/>
      <c r="Q3619" s="48"/>
      <c r="R3619" s="48"/>
      <c r="S3619" s="48"/>
      <c r="T3619" s="48">
        <v>2.662925075</v>
      </c>
      <c r="U3619" s="48">
        <v>56.305500000000002</v>
      </c>
      <c r="V3619" s="48">
        <v>0</v>
      </c>
      <c r="W3619" s="48"/>
      <c r="X3619" s="48"/>
      <c r="Y3619" s="48"/>
      <c r="Z3619" s="48"/>
      <c r="AA3619" s="48"/>
      <c r="AB3619" s="48"/>
      <c r="AC3619" s="48"/>
      <c r="AD3619" s="48"/>
      <c r="AE3619" s="48">
        <v>5.95</v>
      </c>
      <c r="AF3619" s="48"/>
      <c r="AG3619" s="48"/>
      <c r="AH3619" s="48"/>
      <c r="AI3619" s="48"/>
      <c r="AJ3619" s="48">
        <v>0</v>
      </c>
      <c r="AK3619" s="48">
        <v>0</v>
      </c>
      <c r="AL3619" s="48">
        <v>4.8499999999999996</v>
      </c>
      <c r="AM3619" s="48">
        <v>0.84250000000000003</v>
      </c>
      <c r="AN3619" s="48">
        <v>5.1637151626554002E-2</v>
      </c>
      <c r="AO3619" s="48">
        <v>2.2543876749999998</v>
      </c>
      <c r="AP3619" s="48">
        <v>43.658250000000002</v>
      </c>
      <c r="AQ3619" s="48"/>
      <c r="AR3619" s="48"/>
      <c r="AS3619">
        <v>1.9297613000000002E-2</v>
      </c>
      <c r="AT3619" s="48"/>
      <c r="AU3619" s="48"/>
      <c r="AV3619" s="48"/>
      <c r="AZ3619" s="48"/>
      <c r="BA3619" s="48"/>
      <c r="BB3619" s="48"/>
      <c r="BC3619" s="48"/>
      <c r="BD3619" s="48"/>
      <c r="BE3619" s="48">
        <v>0</v>
      </c>
      <c r="BF3619" s="48"/>
      <c r="BG3619" s="48">
        <v>3.2302468916167497E-2</v>
      </c>
      <c r="BH3619" s="48">
        <v>0.40853739999999999</v>
      </c>
      <c r="BI3619" s="48"/>
      <c r="BJ3619" s="48">
        <v>12.64725</v>
      </c>
      <c r="BK3619" s="48"/>
      <c r="BL3619" s="48">
        <v>5.95</v>
      </c>
    </row>
    <row r="3620" spans="1:64" x14ac:dyDescent="0.25">
      <c r="A3620" s="56" t="s">
        <v>540</v>
      </c>
      <c r="B3620" s="56" t="s">
        <v>540</v>
      </c>
      <c r="C3620" s="47">
        <v>42307</v>
      </c>
      <c r="D3620" s="47"/>
      <c r="E3620" s="47"/>
      <c r="F3620" s="48" t="s">
        <v>539</v>
      </c>
      <c r="G3620" s="48"/>
      <c r="H3620" s="48">
        <v>503.91468750000001</v>
      </c>
      <c r="I3620" s="48">
        <v>0.30518125000000002</v>
      </c>
      <c r="J3620" s="48">
        <v>0.2848</v>
      </c>
      <c r="K3620" s="48">
        <v>0.29618749999999999</v>
      </c>
      <c r="L3620" s="48">
        <v>0.23855625</v>
      </c>
      <c r="M3620" s="48">
        <v>0.27654374999999998</v>
      </c>
      <c r="N3620" s="48">
        <v>0.34746250000000001</v>
      </c>
      <c r="O3620" s="48">
        <v>0.22597500000000001</v>
      </c>
      <c r="P3620" s="48"/>
      <c r="Q3620" s="48"/>
      <c r="R3620" s="48"/>
      <c r="S3620" s="48"/>
      <c r="T3620" s="48"/>
      <c r="U3620" s="48"/>
      <c r="V3620" s="48"/>
      <c r="W3620" s="48"/>
      <c r="X3620" s="48"/>
      <c r="Y3620" s="48"/>
      <c r="Z3620" s="48"/>
      <c r="AA3620" s="48"/>
      <c r="AB3620" s="48"/>
      <c r="AC3620" s="48"/>
      <c r="AD3620" s="48"/>
      <c r="AE3620" s="48"/>
      <c r="AF3620" s="48">
        <v>0.30117269861368701</v>
      </c>
      <c r="AG3620" s="48">
        <v>0.53030770060563104</v>
      </c>
      <c r="AH3620" s="48"/>
      <c r="AI3620" s="48"/>
      <c r="AJ3620" s="48"/>
      <c r="AK3620" s="48"/>
      <c r="AL3620" s="48"/>
      <c r="AM3620" s="48"/>
      <c r="AN3620" s="48"/>
      <c r="AO3620" s="48"/>
      <c r="AP3620" s="48"/>
      <c r="AQ3620" s="48"/>
      <c r="AR3620" s="48"/>
      <c r="AT3620" s="48"/>
      <c r="AU3620" s="48"/>
      <c r="AV3620" s="48"/>
      <c r="AZ3620" s="48"/>
      <c r="BA3620" s="48"/>
      <c r="BB3620" s="48"/>
      <c r="BC3620" s="48"/>
      <c r="BD3620" s="48"/>
      <c r="BE3620" s="48"/>
      <c r="BF3620" s="48"/>
      <c r="BG3620" s="48"/>
      <c r="BH3620" s="48"/>
      <c r="BI3620" s="48"/>
      <c r="BJ3620" s="48"/>
      <c r="BK3620" s="48"/>
      <c r="BL3620" s="48"/>
    </row>
    <row r="3621" spans="1:64" x14ac:dyDescent="0.25">
      <c r="A3621" s="56" t="s">
        <v>540</v>
      </c>
      <c r="B3621" s="56" t="s">
        <v>540</v>
      </c>
      <c r="C3621" s="47">
        <v>42308</v>
      </c>
      <c r="D3621" s="47"/>
      <c r="E3621" s="47"/>
      <c r="F3621" s="48" t="s">
        <v>539</v>
      </c>
      <c r="G3621" s="48"/>
      <c r="H3621" s="48">
        <v>501.81281250000001</v>
      </c>
      <c r="I3621" s="48">
        <v>0.28920625</v>
      </c>
      <c r="J3621" s="48">
        <v>0.28760000000000002</v>
      </c>
      <c r="K3621" s="48">
        <v>0.29591250000000002</v>
      </c>
      <c r="L3621" s="48">
        <v>0.23847499999999999</v>
      </c>
      <c r="M3621" s="48">
        <v>0.27647500000000003</v>
      </c>
      <c r="N3621" s="48">
        <v>0.34746874999999999</v>
      </c>
      <c r="O3621" s="48">
        <v>0.22597500000000001</v>
      </c>
      <c r="P3621" s="48"/>
      <c r="Q3621" s="48"/>
      <c r="R3621" s="48"/>
      <c r="S3621" s="48"/>
      <c r="T3621" s="48"/>
      <c r="U3621" s="48"/>
      <c r="V3621" s="48"/>
      <c r="W3621" s="48"/>
      <c r="X3621" s="48"/>
      <c r="Y3621" s="48"/>
      <c r="Z3621" s="48"/>
      <c r="AA3621" s="48"/>
      <c r="AB3621" s="48"/>
      <c r="AC3621" s="48"/>
      <c r="AD3621" s="48"/>
      <c r="AE3621" s="48"/>
      <c r="AF3621" s="48"/>
      <c r="AG3621" s="48"/>
      <c r="AH3621" s="48"/>
      <c r="AI3621" s="48"/>
      <c r="AJ3621" s="48"/>
      <c r="AK3621" s="48"/>
      <c r="AL3621" s="48"/>
      <c r="AM3621" s="48"/>
      <c r="AN3621" s="48"/>
      <c r="AO3621" s="48"/>
      <c r="AP3621" s="48"/>
      <c r="AQ3621" s="48"/>
      <c r="AR3621" s="48"/>
      <c r="AT3621" s="48"/>
      <c r="AU3621" s="48"/>
      <c r="AV3621" s="48"/>
      <c r="AZ3621" s="48"/>
      <c r="BA3621" s="48"/>
      <c r="BB3621" s="48"/>
      <c r="BC3621" s="48"/>
      <c r="BD3621" s="48"/>
      <c r="BE3621" s="48"/>
      <c r="BF3621" s="48"/>
      <c r="BG3621" s="48"/>
      <c r="BH3621" s="48"/>
      <c r="BI3621" s="48"/>
      <c r="BJ3621" s="48"/>
      <c r="BK3621" s="48"/>
      <c r="BL3621" s="48"/>
    </row>
    <row r="3622" spans="1:64" x14ac:dyDescent="0.25">
      <c r="A3622" s="56" t="s">
        <v>540</v>
      </c>
      <c r="B3622" s="56" t="s">
        <v>540</v>
      </c>
      <c r="C3622" s="47">
        <v>42309</v>
      </c>
      <c r="D3622" s="47"/>
      <c r="E3622" s="47"/>
      <c r="F3622" s="48" t="s">
        <v>539</v>
      </c>
      <c r="G3622" s="48"/>
      <c r="H3622" s="48">
        <v>498.36562500000002</v>
      </c>
      <c r="I3622" s="48">
        <v>0.27040625000000001</v>
      </c>
      <c r="J3622" s="48">
        <v>0.28498125000000002</v>
      </c>
      <c r="K3622" s="48">
        <v>0.29491875000000001</v>
      </c>
      <c r="L3622" s="48">
        <v>0.2386375</v>
      </c>
      <c r="M3622" s="48">
        <v>0.27644999999999997</v>
      </c>
      <c r="N3622" s="48">
        <v>0.34747499999999998</v>
      </c>
      <c r="O3622" s="48">
        <v>0.22604374999999999</v>
      </c>
      <c r="P3622" s="48"/>
      <c r="Q3622" s="48"/>
      <c r="R3622" s="48"/>
      <c r="S3622" s="48"/>
      <c r="T3622" s="48"/>
      <c r="U3622" s="48"/>
      <c r="V3622" s="48"/>
      <c r="W3622" s="48"/>
      <c r="X3622" s="48"/>
      <c r="Y3622" s="48"/>
      <c r="Z3622" s="48"/>
      <c r="AA3622" s="48"/>
      <c r="AB3622" s="48"/>
      <c r="AC3622" s="48"/>
      <c r="AD3622" s="48"/>
      <c r="AE3622" s="48"/>
      <c r="AF3622" s="48"/>
      <c r="AG3622" s="48"/>
      <c r="AH3622" s="48"/>
      <c r="AI3622" s="48"/>
      <c r="AJ3622" s="48"/>
      <c r="AK3622" s="48"/>
      <c r="AL3622" s="48"/>
      <c r="AM3622" s="48"/>
      <c r="AN3622" s="48"/>
      <c r="AO3622" s="48"/>
      <c r="AP3622" s="48"/>
      <c r="AQ3622" s="48"/>
      <c r="AR3622" s="48"/>
      <c r="AT3622" s="48"/>
      <c r="AU3622" s="48"/>
      <c r="AV3622" s="48"/>
      <c r="AZ3622" s="48"/>
      <c r="BA3622" s="48"/>
      <c r="BB3622" s="48"/>
      <c r="BC3622" s="48"/>
      <c r="BD3622" s="48"/>
      <c r="BE3622" s="48"/>
      <c r="BF3622" s="48"/>
      <c r="BG3622" s="48"/>
      <c r="BH3622" s="48"/>
      <c r="BI3622" s="48"/>
      <c r="BJ3622" s="48"/>
      <c r="BK3622" s="48"/>
      <c r="BL3622" s="48"/>
    </row>
    <row r="3623" spans="1:64" x14ac:dyDescent="0.25">
      <c r="A3623" s="56" t="s">
        <v>540</v>
      </c>
      <c r="B3623" s="56" t="s">
        <v>540</v>
      </c>
      <c r="C3623" s="47">
        <v>42310</v>
      </c>
      <c r="D3623" s="47"/>
      <c r="E3623" s="47"/>
      <c r="F3623" s="48" t="s">
        <v>539</v>
      </c>
      <c r="G3623" s="48"/>
      <c r="H3623" s="48">
        <v>497.08453125</v>
      </c>
      <c r="I3623" s="48">
        <v>0.26653437499999999</v>
      </c>
      <c r="J3623" s="48">
        <v>0.28088750000000001</v>
      </c>
      <c r="K3623" s="48">
        <v>0.29426875000000002</v>
      </c>
      <c r="L3623" s="48">
        <v>0.23886874999999999</v>
      </c>
      <c r="M3623" s="48">
        <v>0.27641874999999999</v>
      </c>
      <c r="N3623" s="48">
        <v>0.34750625000000002</v>
      </c>
      <c r="O3623" s="48">
        <v>0.22617499999999999</v>
      </c>
      <c r="P3623" s="48"/>
      <c r="Q3623" s="48"/>
      <c r="R3623" s="48"/>
      <c r="S3623" s="48"/>
      <c r="T3623" s="48"/>
      <c r="U3623" s="48"/>
      <c r="V3623" s="48"/>
      <c r="W3623" s="48"/>
      <c r="X3623" s="48"/>
      <c r="Y3623" s="48"/>
      <c r="Z3623" s="48"/>
      <c r="AA3623" s="48"/>
      <c r="AB3623" s="48"/>
      <c r="AC3623" s="48"/>
      <c r="AD3623" s="48"/>
      <c r="AE3623" s="48"/>
      <c r="AF3623" s="48">
        <v>0.40319769754909501</v>
      </c>
      <c r="AG3623" s="48">
        <v>0.56365740235605899</v>
      </c>
      <c r="AH3623" s="48"/>
      <c r="AI3623" s="48"/>
      <c r="AJ3623" s="48"/>
      <c r="AK3623" s="48"/>
      <c r="AL3623" s="48"/>
      <c r="AM3623" s="48"/>
      <c r="AN3623" s="48"/>
      <c r="AO3623" s="48"/>
      <c r="AP3623" s="48"/>
      <c r="AQ3623" s="48"/>
      <c r="AR3623" s="48"/>
      <c r="AT3623" s="48"/>
      <c r="AU3623" s="48"/>
      <c r="AV3623" s="48"/>
      <c r="AZ3623" s="48"/>
      <c r="BA3623" s="48"/>
      <c r="BB3623" s="48"/>
      <c r="BC3623" s="48"/>
      <c r="BD3623" s="48"/>
      <c r="BE3623" s="48"/>
      <c r="BF3623" s="48"/>
      <c r="BG3623" s="48"/>
      <c r="BH3623" s="48"/>
      <c r="BI3623" s="48"/>
      <c r="BJ3623" s="48"/>
      <c r="BK3623" s="48"/>
      <c r="BL3623" s="48"/>
    </row>
    <row r="3624" spans="1:64" x14ac:dyDescent="0.25">
      <c r="A3624" s="56" t="s">
        <v>540</v>
      </c>
      <c r="B3624" s="56" t="s">
        <v>540</v>
      </c>
      <c r="C3624" s="47">
        <v>42311</v>
      </c>
      <c r="D3624" s="47"/>
      <c r="E3624" s="47"/>
      <c r="F3624" s="48" t="s">
        <v>539</v>
      </c>
      <c r="G3624" s="48"/>
      <c r="H3624" s="48">
        <v>494.92359375000001</v>
      </c>
      <c r="I3624" s="48">
        <v>0.253690625</v>
      </c>
      <c r="J3624" s="48">
        <v>0.27883750000000002</v>
      </c>
      <c r="K3624" s="48">
        <v>0.29386250000000003</v>
      </c>
      <c r="L3624" s="48">
        <v>0.23930625</v>
      </c>
      <c r="M3624" s="48">
        <v>0.27657500000000002</v>
      </c>
      <c r="N3624" s="48">
        <v>0.34751874999999999</v>
      </c>
      <c r="O3624" s="48">
        <v>0.22621875</v>
      </c>
      <c r="P3624" s="48"/>
      <c r="Q3624" s="48"/>
      <c r="R3624" s="48"/>
      <c r="S3624" s="48"/>
      <c r="T3624" s="48"/>
      <c r="U3624" s="48"/>
      <c r="V3624" s="48"/>
      <c r="W3624" s="48"/>
      <c r="X3624" s="48"/>
      <c r="Y3624" s="48"/>
      <c r="Z3624" s="48"/>
      <c r="AA3624" s="48"/>
      <c r="AB3624" s="48"/>
      <c r="AC3624" s="48"/>
      <c r="AD3624" s="48"/>
      <c r="AE3624" s="48"/>
      <c r="AF3624" s="48"/>
      <c r="AG3624" s="48"/>
      <c r="AH3624" s="48"/>
      <c r="AI3624" s="48"/>
      <c r="AJ3624" s="48"/>
      <c r="AK3624" s="48"/>
      <c r="AL3624" s="48"/>
      <c r="AM3624" s="48"/>
      <c r="AN3624" s="48"/>
      <c r="AO3624" s="48"/>
      <c r="AP3624" s="48"/>
      <c r="AQ3624" s="48"/>
      <c r="AR3624" s="48"/>
      <c r="AT3624" s="48"/>
      <c r="AU3624" s="48"/>
      <c r="AV3624" s="48"/>
      <c r="AZ3624" s="48"/>
      <c r="BA3624" s="48"/>
      <c r="BB3624" s="48"/>
      <c r="BC3624" s="48"/>
      <c r="BD3624" s="48"/>
      <c r="BE3624" s="48"/>
      <c r="BF3624" s="48"/>
      <c r="BG3624" s="48"/>
      <c r="BH3624" s="48"/>
      <c r="BI3624" s="48"/>
      <c r="BJ3624" s="48"/>
      <c r="BK3624" s="48"/>
      <c r="BL3624" s="48"/>
    </row>
    <row r="3625" spans="1:64" x14ac:dyDescent="0.25">
      <c r="A3625" s="56" t="s">
        <v>540</v>
      </c>
      <c r="B3625" s="56" t="s">
        <v>540</v>
      </c>
      <c r="C3625" s="47">
        <v>42312</v>
      </c>
      <c r="D3625" s="47"/>
      <c r="E3625" s="47"/>
      <c r="F3625" s="48" t="s">
        <v>539</v>
      </c>
      <c r="G3625" s="48"/>
      <c r="H3625" s="48">
        <v>492.44203125000001</v>
      </c>
      <c r="I3625" s="48">
        <v>0.242628125</v>
      </c>
      <c r="J3625" s="48">
        <v>0.27569375000000002</v>
      </c>
      <c r="K3625" s="48">
        <v>0.29241875000000001</v>
      </c>
      <c r="L3625" s="48">
        <v>0.2394375</v>
      </c>
      <c r="M3625" s="48">
        <v>0.27660625</v>
      </c>
      <c r="N3625" s="48">
        <v>0.34763749999999999</v>
      </c>
      <c r="O3625" s="48">
        <v>0.22621250000000001</v>
      </c>
      <c r="P3625" s="48"/>
      <c r="Q3625" s="48"/>
      <c r="R3625" s="48"/>
      <c r="S3625" s="48"/>
      <c r="T3625" s="48"/>
      <c r="U3625" s="48"/>
      <c r="V3625" s="48"/>
      <c r="W3625" s="48"/>
      <c r="X3625" s="48"/>
      <c r="Y3625" s="48"/>
      <c r="Z3625" s="48"/>
      <c r="AA3625" s="48"/>
      <c r="AB3625" s="48"/>
      <c r="AC3625" s="48"/>
      <c r="AD3625" s="48"/>
      <c r="AE3625" s="48"/>
      <c r="AF3625" s="48"/>
      <c r="AG3625" s="48"/>
      <c r="AH3625" s="48"/>
      <c r="AI3625" s="48"/>
      <c r="AJ3625" s="48"/>
      <c r="AK3625" s="48"/>
      <c r="AL3625" s="48"/>
      <c r="AM3625" s="48"/>
      <c r="AN3625" s="48"/>
      <c r="AO3625" s="48"/>
      <c r="AP3625" s="48"/>
      <c r="AQ3625" s="48"/>
      <c r="AR3625" s="48"/>
      <c r="AT3625" s="48"/>
      <c r="AU3625" s="48"/>
      <c r="AV3625" s="48"/>
      <c r="AZ3625" s="48"/>
      <c r="BA3625" s="48"/>
      <c r="BB3625" s="48"/>
      <c r="BC3625" s="48"/>
      <c r="BD3625" s="48"/>
      <c r="BE3625" s="48"/>
      <c r="BF3625" s="48"/>
      <c r="BG3625" s="48"/>
      <c r="BH3625" s="48"/>
      <c r="BI3625" s="48"/>
      <c r="BJ3625" s="48"/>
      <c r="BK3625" s="48"/>
      <c r="BL3625" s="48"/>
    </row>
    <row r="3626" spans="1:64" x14ac:dyDescent="0.25">
      <c r="A3626" s="56" t="s">
        <v>540</v>
      </c>
      <c r="B3626" s="56" t="s">
        <v>540</v>
      </c>
      <c r="C3626" s="47">
        <v>42313</v>
      </c>
      <c r="D3626" s="47"/>
      <c r="E3626" s="47"/>
      <c r="F3626" s="48" t="s">
        <v>539</v>
      </c>
      <c r="G3626" s="48"/>
      <c r="H3626" s="48">
        <v>488.73140625000002</v>
      </c>
      <c r="I3626" s="48">
        <v>0.228159375</v>
      </c>
      <c r="J3626" s="48">
        <v>0.2697</v>
      </c>
      <c r="K3626" s="48">
        <v>0.29016249999999999</v>
      </c>
      <c r="L3626" s="48">
        <v>0.2394375</v>
      </c>
      <c r="M3626" s="48">
        <v>0.276675</v>
      </c>
      <c r="N3626" s="48">
        <v>0.34760625000000001</v>
      </c>
      <c r="O3626" s="48">
        <v>0.22629374999999999</v>
      </c>
      <c r="P3626" s="48"/>
      <c r="Q3626" s="48"/>
      <c r="R3626" s="48"/>
      <c r="S3626" s="48"/>
      <c r="T3626" s="48"/>
      <c r="U3626" s="48"/>
      <c r="V3626" s="48"/>
      <c r="W3626" s="48"/>
      <c r="X3626" s="48"/>
      <c r="Y3626" s="48"/>
      <c r="Z3626" s="48"/>
      <c r="AA3626" s="48"/>
      <c r="AB3626" s="48"/>
      <c r="AC3626" s="48"/>
      <c r="AD3626" s="48"/>
      <c r="AE3626" s="48"/>
      <c r="AF3626" s="48"/>
      <c r="AG3626" s="48">
        <v>0.54159733626506601</v>
      </c>
      <c r="AH3626" s="48"/>
      <c r="AI3626" s="48"/>
      <c r="AJ3626" s="48"/>
      <c r="AK3626" s="48"/>
      <c r="AL3626" s="48"/>
      <c r="AM3626" s="48"/>
      <c r="AN3626" s="48"/>
      <c r="AO3626" s="48"/>
      <c r="AP3626" s="48"/>
      <c r="AQ3626" s="48"/>
      <c r="AR3626" s="48"/>
      <c r="AT3626" s="48"/>
      <c r="AU3626" s="48"/>
      <c r="AV3626" s="48"/>
      <c r="AZ3626" s="48"/>
      <c r="BA3626" s="48"/>
      <c r="BB3626" s="48"/>
      <c r="BC3626" s="48"/>
      <c r="BD3626" s="48"/>
      <c r="BE3626" s="48"/>
      <c r="BF3626" s="48"/>
      <c r="BG3626" s="48"/>
      <c r="BH3626" s="48"/>
      <c r="BI3626" s="48"/>
      <c r="BJ3626" s="48"/>
      <c r="BK3626" s="48"/>
      <c r="BL3626" s="48"/>
    </row>
    <row r="3627" spans="1:64" x14ac:dyDescent="0.25">
      <c r="A3627" s="56" t="s">
        <v>540</v>
      </c>
      <c r="B3627" s="56" t="s">
        <v>540</v>
      </c>
      <c r="C3627" s="47">
        <v>42314</v>
      </c>
      <c r="D3627" s="47"/>
      <c r="E3627" s="47"/>
      <c r="F3627" s="48" t="s">
        <v>539</v>
      </c>
      <c r="G3627" s="48"/>
      <c r="H3627" s="48">
        <v>492.32953125</v>
      </c>
      <c r="I3627" s="48">
        <v>0.25504687500000001</v>
      </c>
      <c r="J3627" s="48">
        <v>0.26903749999999998</v>
      </c>
      <c r="K3627" s="48">
        <v>0.28904999999999997</v>
      </c>
      <c r="L3627" s="48">
        <v>0.23951875</v>
      </c>
      <c r="M3627" s="48">
        <v>0.27652500000000002</v>
      </c>
      <c r="N3627" s="48">
        <v>0.34761249999999999</v>
      </c>
      <c r="O3627" s="48">
        <v>0.22635</v>
      </c>
      <c r="P3627" s="48"/>
      <c r="Q3627" s="48"/>
      <c r="R3627" s="48"/>
      <c r="S3627" s="48"/>
      <c r="T3627" s="48"/>
      <c r="U3627" s="48"/>
      <c r="V3627" s="48"/>
      <c r="W3627" s="48"/>
      <c r="X3627" s="48"/>
      <c r="Y3627" s="48"/>
      <c r="Z3627" s="48"/>
      <c r="AA3627" s="48"/>
      <c r="AB3627" s="48"/>
      <c r="AC3627" s="48"/>
      <c r="AD3627" s="48"/>
      <c r="AE3627" s="48"/>
      <c r="AF3627" s="48"/>
      <c r="AG3627" s="48"/>
      <c r="AH3627" s="48"/>
      <c r="AI3627" s="48"/>
      <c r="AJ3627" s="48"/>
      <c r="AK3627" s="48"/>
      <c r="AL3627" s="48"/>
      <c r="AM3627" s="48"/>
      <c r="AN3627" s="48"/>
      <c r="AO3627" s="48"/>
      <c r="AP3627" s="48"/>
      <c r="AQ3627" s="48"/>
      <c r="AR3627" s="48"/>
      <c r="AT3627" s="48"/>
      <c r="AU3627" s="48"/>
      <c r="AV3627" s="48"/>
      <c r="AZ3627" s="48"/>
      <c r="BA3627" s="48"/>
      <c r="BB3627" s="48"/>
      <c r="BC3627" s="48"/>
      <c r="BD3627" s="48"/>
      <c r="BE3627" s="48"/>
      <c r="BF3627" s="48"/>
      <c r="BG3627" s="48"/>
      <c r="BH3627" s="48"/>
      <c r="BI3627" s="48"/>
      <c r="BJ3627" s="48"/>
      <c r="BK3627" s="48"/>
      <c r="BL3627" s="48"/>
    </row>
    <row r="3628" spans="1:64" x14ac:dyDescent="0.25">
      <c r="A3628" s="56" t="s">
        <v>540</v>
      </c>
      <c r="B3628" s="56" t="s">
        <v>540</v>
      </c>
      <c r="C3628" s="47">
        <v>42315</v>
      </c>
      <c r="D3628" s="47"/>
      <c r="E3628" s="47"/>
      <c r="F3628" s="48" t="s">
        <v>539</v>
      </c>
      <c r="G3628" s="48"/>
      <c r="H3628" s="48">
        <v>489.9346875</v>
      </c>
      <c r="I3628" s="48">
        <v>0.24098749999999999</v>
      </c>
      <c r="J3628" s="48">
        <v>0.26769375000000001</v>
      </c>
      <c r="K3628" s="48">
        <v>0.28865000000000002</v>
      </c>
      <c r="L3628" s="48">
        <v>0.23973125000000001</v>
      </c>
      <c r="M3628" s="48">
        <v>0.27644374999999999</v>
      </c>
      <c r="N3628" s="48">
        <v>0.34761249999999999</v>
      </c>
      <c r="O3628" s="48">
        <v>0.2263375</v>
      </c>
      <c r="P3628" s="48"/>
      <c r="Q3628" s="48"/>
      <c r="R3628" s="48"/>
      <c r="S3628" s="48"/>
      <c r="T3628" s="48"/>
      <c r="U3628" s="48"/>
      <c r="V3628" s="48"/>
      <c r="W3628" s="48"/>
      <c r="X3628" s="48"/>
      <c r="Y3628" s="48"/>
      <c r="Z3628" s="48"/>
      <c r="AA3628" s="48"/>
      <c r="AB3628" s="48"/>
      <c r="AC3628" s="48"/>
      <c r="AD3628" s="48"/>
      <c r="AE3628" s="48"/>
      <c r="AF3628" s="48"/>
      <c r="AG3628" s="48"/>
      <c r="AH3628" s="48"/>
      <c r="AI3628" s="48"/>
      <c r="AJ3628" s="48"/>
      <c r="AK3628" s="48"/>
      <c r="AL3628" s="48"/>
      <c r="AM3628" s="48"/>
      <c r="AN3628" s="48"/>
      <c r="AO3628" s="48"/>
      <c r="AP3628" s="48"/>
      <c r="AQ3628" s="48"/>
      <c r="AR3628" s="48"/>
      <c r="AT3628" s="48"/>
      <c r="AU3628" s="48"/>
      <c r="AV3628" s="48"/>
      <c r="AZ3628" s="48"/>
      <c r="BA3628" s="48"/>
      <c r="BB3628" s="48"/>
      <c r="BC3628" s="48"/>
      <c r="BD3628" s="48"/>
      <c r="BE3628" s="48"/>
      <c r="BF3628" s="48"/>
      <c r="BG3628" s="48"/>
      <c r="BH3628" s="48"/>
      <c r="BI3628" s="48"/>
      <c r="BJ3628" s="48"/>
      <c r="BK3628" s="48"/>
      <c r="BL3628" s="48"/>
    </row>
    <row r="3629" spans="1:64" x14ac:dyDescent="0.25">
      <c r="A3629" s="56" t="s">
        <v>540</v>
      </c>
      <c r="B3629" s="56" t="s">
        <v>540</v>
      </c>
      <c r="C3629" s="47">
        <v>42316</v>
      </c>
      <c r="D3629" s="47"/>
      <c r="E3629" s="47"/>
      <c r="F3629" s="48" t="s">
        <v>539</v>
      </c>
      <c r="G3629" s="48"/>
      <c r="H3629" s="48">
        <v>488.00859374999999</v>
      </c>
      <c r="I3629" s="48">
        <v>0.230896875</v>
      </c>
      <c r="J3629" s="48">
        <v>0.26530625000000002</v>
      </c>
      <c r="K3629" s="48">
        <v>0.28803125000000002</v>
      </c>
      <c r="L3629" s="48">
        <v>0.24003125</v>
      </c>
      <c r="M3629" s="48">
        <v>0.27656874999999997</v>
      </c>
      <c r="N3629" s="48">
        <v>0.34760000000000002</v>
      </c>
      <c r="O3629" s="48">
        <v>0.22636249999999999</v>
      </c>
      <c r="P3629" s="48"/>
      <c r="Q3629" s="48"/>
      <c r="R3629" s="48"/>
      <c r="S3629" s="48"/>
      <c r="T3629" s="48"/>
      <c r="U3629" s="48"/>
      <c r="V3629" s="48"/>
      <c r="W3629" s="48"/>
      <c r="X3629" s="48"/>
      <c r="Y3629" s="48"/>
      <c r="Z3629" s="48"/>
      <c r="AA3629" s="48"/>
      <c r="AB3629" s="48"/>
      <c r="AC3629" s="48"/>
      <c r="AD3629" s="48"/>
      <c r="AE3629" s="48"/>
      <c r="AF3629" s="48"/>
      <c r="AG3629" s="48"/>
      <c r="AH3629" s="48"/>
      <c r="AI3629" s="48"/>
      <c r="AJ3629" s="48"/>
      <c r="AK3629" s="48"/>
      <c r="AL3629" s="48"/>
      <c r="AM3629" s="48"/>
      <c r="AN3629" s="48"/>
      <c r="AO3629" s="48"/>
      <c r="AP3629" s="48"/>
      <c r="AQ3629" s="48"/>
      <c r="AR3629" s="48"/>
      <c r="AT3629" s="48"/>
      <c r="AU3629" s="48"/>
      <c r="AV3629" s="48"/>
      <c r="AZ3629" s="48"/>
      <c r="BA3629" s="48"/>
      <c r="BB3629" s="48"/>
      <c r="BC3629" s="48"/>
      <c r="BD3629" s="48"/>
      <c r="BE3629" s="48"/>
      <c r="BF3629" s="48"/>
      <c r="BG3629" s="48"/>
      <c r="BH3629" s="48"/>
      <c r="BI3629" s="48"/>
      <c r="BJ3629" s="48"/>
      <c r="BK3629" s="48"/>
      <c r="BL3629" s="48"/>
    </row>
    <row r="3630" spans="1:64" x14ac:dyDescent="0.25">
      <c r="A3630" s="56" t="s">
        <v>540</v>
      </c>
      <c r="B3630" s="56" t="s">
        <v>540</v>
      </c>
      <c r="C3630" s="47">
        <v>42317</v>
      </c>
      <c r="D3630" s="47"/>
      <c r="E3630" s="47"/>
      <c r="F3630" s="48" t="s">
        <v>539</v>
      </c>
      <c r="G3630" s="48"/>
      <c r="H3630" s="48">
        <v>484.54453124999998</v>
      </c>
      <c r="I3630" s="48">
        <v>0.21557812500000001</v>
      </c>
      <c r="J3630" s="48">
        <v>0.25944374999999997</v>
      </c>
      <c r="K3630" s="48">
        <v>0.28634999999999999</v>
      </c>
      <c r="L3630" s="48">
        <v>0.24046875000000001</v>
      </c>
      <c r="M3630" s="48">
        <v>0.27669375000000002</v>
      </c>
      <c r="N3630" s="48">
        <v>0.34765625</v>
      </c>
      <c r="O3630" s="48">
        <v>0.22646875</v>
      </c>
      <c r="P3630" s="48"/>
      <c r="Q3630" s="48"/>
      <c r="R3630" s="48"/>
      <c r="S3630" s="48"/>
      <c r="T3630" s="48"/>
      <c r="U3630" s="48"/>
      <c r="V3630" s="48"/>
      <c r="W3630" s="48"/>
      <c r="X3630" s="48"/>
      <c r="Y3630" s="48"/>
      <c r="Z3630" s="48"/>
      <c r="AA3630" s="48"/>
      <c r="AB3630" s="48"/>
      <c r="AC3630" s="48"/>
      <c r="AD3630" s="48"/>
      <c r="AE3630" s="48"/>
      <c r="AF3630" s="48"/>
      <c r="AG3630" s="48"/>
      <c r="AH3630" s="48"/>
      <c r="AI3630" s="48"/>
      <c r="AJ3630" s="48"/>
      <c r="AK3630" s="48"/>
      <c r="AL3630" s="48"/>
      <c r="AM3630" s="48"/>
      <c r="AN3630" s="48"/>
      <c r="AO3630" s="48"/>
      <c r="AP3630" s="48"/>
      <c r="AQ3630" s="48"/>
      <c r="AR3630" s="48"/>
      <c r="AT3630" s="48"/>
      <c r="AU3630" s="48"/>
      <c r="AV3630" s="48"/>
      <c r="AZ3630" s="48"/>
      <c r="BA3630" s="48"/>
      <c r="BB3630" s="48"/>
      <c r="BC3630" s="48"/>
      <c r="BD3630" s="48"/>
      <c r="BE3630" s="48"/>
      <c r="BF3630" s="48"/>
      <c r="BG3630" s="48"/>
      <c r="BH3630" s="48"/>
      <c r="BI3630" s="48"/>
      <c r="BJ3630" s="48"/>
      <c r="BK3630" s="48"/>
      <c r="BL3630" s="48"/>
    </row>
    <row r="3631" spans="1:64" x14ac:dyDescent="0.25">
      <c r="A3631" s="56" t="s">
        <v>540</v>
      </c>
      <c r="B3631" s="56" t="s">
        <v>540</v>
      </c>
      <c r="C3631" s="47">
        <v>42318</v>
      </c>
      <c r="D3631" s="47"/>
      <c r="E3631" s="47"/>
      <c r="F3631" s="48" t="s">
        <v>539</v>
      </c>
      <c r="G3631" s="48"/>
      <c r="H3631" s="48">
        <v>480.34125</v>
      </c>
      <c r="I3631" s="48">
        <v>0.19917499999999999</v>
      </c>
      <c r="J3631" s="48">
        <v>0.2512625</v>
      </c>
      <c r="K3631" s="48">
        <v>0.28410000000000002</v>
      </c>
      <c r="L3631" s="48">
        <v>0.24074999999999999</v>
      </c>
      <c r="M3631" s="48">
        <v>0.27676875000000001</v>
      </c>
      <c r="N3631" s="48">
        <v>0.347775</v>
      </c>
      <c r="O3631" s="48">
        <v>0.226525</v>
      </c>
      <c r="P3631" s="48"/>
      <c r="Q3631" s="48"/>
      <c r="R3631" s="48"/>
      <c r="S3631" s="48"/>
      <c r="T3631" s="48"/>
      <c r="U3631" s="48"/>
      <c r="V3631" s="48"/>
      <c r="W3631" s="48"/>
      <c r="X3631" s="48"/>
      <c r="Y3631" s="48"/>
      <c r="Z3631" s="48"/>
      <c r="AA3631" s="48"/>
      <c r="AB3631" s="48"/>
      <c r="AC3631" s="48"/>
      <c r="AD3631" s="48"/>
      <c r="AE3631" s="48">
        <v>7.85</v>
      </c>
      <c r="AF3631" s="48">
        <v>0.60467598331662298</v>
      </c>
      <c r="AG3631" s="48">
        <v>0.67543301978225201</v>
      </c>
      <c r="AH3631" s="48"/>
      <c r="AI3631" s="48"/>
      <c r="AJ3631" s="48"/>
      <c r="AK3631" s="48">
        <v>0</v>
      </c>
      <c r="AL3631" s="48">
        <v>6.75</v>
      </c>
      <c r="AM3631" s="48"/>
      <c r="AN3631" s="48"/>
      <c r="AO3631" s="48"/>
      <c r="AP3631" s="48"/>
      <c r="AQ3631" s="48"/>
      <c r="AR3631" s="48"/>
      <c r="AT3631" s="48"/>
      <c r="AU3631" s="48"/>
      <c r="AV3631" s="48"/>
      <c r="AZ3631" s="48"/>
      <c r="BA3631" s="48"/>
      <c r="BB3631" s="48"/>
      <c r="BC3631" s="48"/>
      <c r="BD3631" s="48"/>
      <c r="BE3631" s="48"/>
      <c r="BF3631" s="48"/>
      <c r="BG3631" s="48"/>
      <c r="BH3631" s="48"/>
      <c r="BI3631" s="48"/>
      <c r="BJ3631" s="48"/>
      <c r="BK3631" s="48"/>
      <c r="BL3631" s="48">
        <v>7.85</v>
      </c>
    </row>
    <row r="3632" spans="1:64" x14ac:dyDescent="0.25">
      <c r="A3632" s="56" t="s">
        <v>540</v>
      </c>
      <c r="B3632" s="56" t="s">
        <v>540</v>
      </c>
      <c r="C3632" s="47">
        <v>42319</v>
      </c>
      <c r="D3632" s="47"/>
      <c r="E3632" s="47"/>
      <c r="F3632" s="48" t="s">
        <v>539</v>
      </c>
      <c r="G3632" s="48"/>
      <c r="H3632" s="48">
        <v>477.95015625000002</v>
      </c>
      <c r="I3632" s="48">
        <v>0.19059062500000001</v>
      </c>
      <c r="J3632" s="48">
        <v>0.24660625</v>
      </c>
      <c r="K3632" s="48">
        <v>0.28228124999999998</v>
      </c>
      <c r="L3632" s="48">
        <v>0.24109375</v>
      </c>
      <c r="M3632" s="48">
        <v>0.27686875</v>
      </c>
      <c r="N3632" s="48">
        <v>0.34781250000000002</v>
      </c>
      <c r="O3632" s="48">
        <v>0.22651250000000001</v>
      </c>
      <c r="P3632" s="48"/>
      <c r="Q3632" s="48"/>
      <c r="R3632" s="48"/>
      <c r="S3632" s="48"/>
      <c r="T3632" s="48"/>
      <c r="U3632" s="48"/>
      <c r="V3632" s="48"/>
      <c r="W3632" s="48"/>
      <c r="X3632" s="48"/>
      <c r="Y3632" s="48"/>
      <c r="Z3632" s="48"/>
      <c r="AA3632" s="48"/>
      <c r="AB3632" s="48"/>
      <c r="AC3632" s="48"/>
      <c r="AD3632" s="48"/>
      <c r="AE3632" s="48"/>
      <c r="AF3632" s="48"/>
      <c r="AG3632" s="48"/>
      <c r="AH3632" s="48"/>
      <c r="AI3632" s="48"/>
      <c r="AJ3632" s="48"/>
      <c r="AK3632" s="48"/>
      <c r="AL3632" s="48"/>
      <c r="AM3632" s="48"/>
      <c r="AN3632" s="48"/>
      <c r="AO3632" s="48"/>
      <c r="AP3632" s="48"/>
      <c r="AQ3632" s="48"/>
      <c r="AR3632" s="48"/>
      <c r="AT3632" s="48"/>
      <c r="AU3632" s="48"/>
      <c r="AV3632" s="48"/>
      <c r="AZ3632" s="48"/>
      <c r="BA3632" s="48"/>
      <c r="BB3632" s="48"/>
      <c r="BC3632" s="48"/>
      <c r="BD3632" s="48"/>
      <c r="BE3632" s="48"/>
      <c r="BF3632" s="48"/>
      <c r="BG3632" s="48"/>
      <c r="BH3632" s="48"/>
      <c r="BI3632" s="48"/>
      <c r="BJ3632" s="48"/>
      <c r="BK3632" s="48"/>
      <c r="BL3632" s="48"/>
    </row>
    <row r="3633" spans="1:64" x14ac:dyDescent="0.25">
      <c r="A3633" s="56" t="s">
        <v>540</v>
      </c>
      <c r="B3633" s="56" t="s">
        <v>540</v>
      </c>
      <c r="C3633" s="47">
        <v>42320</v>
      </c>
      <c r="D3633" s="47"/>
      <c r="E3633" s="47"/>
      <c r="F3633" s="48" t="s">
        <v>539</v>
      </c>
      <c r="G3633" s="48"/>
      <c r="H3633" s="48">
        <v>482.38218749999999</v>
      </c>
      <c r="I3633" s="48">
        <v>0.22601874999999999</v>
      </c>
      <c r="J3633" s="48">
        <v>0.24501249999999999</v>
      </c>
      <c r="K3633" s="48">
        <v>0.27971875000000002</v>
      </c>
      <c r="L3633" s="48">
        <v>0.24116874999999999</v>
      </c>
      <c r="M3633" s="48">
        <v>0.27705000000000002</v>
      </c>
      <c r="N3633" s="48">
        <v>0.34783124999999998</v>
      </c>
      <c r="O3633" s="48">
        <v>0.22665625</v>
      </c>
      <c r="P3633" s="48"/>
      <c r="Q3633" s="48"/>
      <c r="R3633" s="48"/>
      <c r="S3633" s="48"/>
      <c r="T3633" s="48"/>
      <c r="U3633" s="48"/>
      <c r="V3633" s="48"/>
      <c r="W3633" s="48"/>
      <c r="X3633" s="48"/>
      <c r="Y3633" s="48"/>
      <c r="Z3633" s="48"/>
      <c r="AA3633" s="48"/>
      <c r="AB3633" s="48"/>
      <c r="AC3633" s="48"/>
      <c r="AD3633" s="48"/>
      <c r="AE3633" s="48"/>
      <c r="AF3633" s="48">
        <v>0.62123307305545905</v>
      </c>
      <c r="AG3633" s="48">
        <v>0.80408894924961605</v>
      </c>
      <c r="AH3633" s="48"/>
      <c r="AI3633" s="48"/>
      <c r="AJ3633" s="48"/>
      <c r="AK3633" s="48"/>
      <c r="AL3633" s="48"/>
      <c r="AM3633" s="48"/>
      <c r="AN3633" s="48"/>
      <c r="AO3633" s="48"/>
      <c r="AP3633" s="48"/>
      <c r="AQ3633" s="48"/>
      <c r="AR3633" s="48"/>
      <c r="AT3633" s="48"/>
      <c r="AU3633" s="48"/>
      <c r="AV3633" s="48"/>
      <c r="AZ3633" s="48"/>
      <c r="BA3633" s="48"/>
      <c r="BB3633" s="48"/>
      <c r="BC3633" s="48"/>
      <c r="BD3633" s="48"/>
      <c r="BE3633" s="48"/>
      <c r="BF3633" s="48"/>
      <c r="BG3633" s="48"/>
      <c r="BH3633" s="48"/>
      <c r="BI3633" s="48"/>
      <c r="BJ3633" s="48"/>
      <c r="BK3633" s="48"/>
      <c r="BL3633" s="48"/>
    </row>
    <row r="3634" spans="1:64" x14ac:dyDescent="0.25">
      <c r="A3634" s="56" t="s">
        <v>540</v>
      </c>
      <c r="B3634" s="56" t="s">
        <v>540</v>
      </c>
      <c r="C3634" s="47">
        <v>42321</v>
      </c>
      <c r="D3634" s="47"/>
      <c r="E3634" s="47"/>
      <c r="F3634" s="48" t="s">
        <v>539</v>
      </c>
      <c r="G3634" s="48"/>
      <c r="H3634" s="48">
        <v>479.09812499999998</v>
      </c>
      <c r="I3634" s="48">
        <v>0.21251875000000001</v>
      </c>
      <c r="J3634" s="48">
        <v>0.24201875</v>
      </c>
      <c r="K3634" s="48">
        <v>0.27715000000000001</v>
      </c>
      <c r="L3634" s="48">
        <v>0.24097499999999999</v>
      </c>
      <c r="M3634" s="48">
        <v>0.27703749999999999</v>
      </c>
      <c r="N3634" s="48">
        <v>0.34786875</v>
      </c>
      <c r="O3634" s="48">
        <v>0.22669375</v>
      </c>
      <c r="P3634" s="48"/>
      <c r="Q3634" s="48"/>
      <c r="R3634" s="48"/>
      <c r="S3634" s="48"/>
      <c r="T3634" s="48"/>
      <c r="U3634" s="48"/>
      <c r="V3634" s="48"/>
      <c r="W3634" s="48"/>
      <c r="X3634" s="48"/>
      <c r="Y3634" s="48"/>
      <c r="Z3634" s="48"/>
      <c r="AA3634" s="48"/>
      <c r="AB3634" s="48"/>
      <c r="AC3634" s="48"/>
      <c r="AD3634" s="48"/>
      <c r="AE3634" s="48"/>
      <c r="AF3634" s="48"/>
      <c r="AG3634" s="48"/>
      <c r="AH3634" s="48"/>
      <c r="AI3634" s="48"/>
      <c r="AJ3634" s="48"/>
      <c r="AK3634" s="48"/>
      <c r="AL3634" s="48"/>
      <c r="AM3634" s="48"/>
      <c r="AN3634" s="48"/>
      <c r="AO3634" s="48"/>
      <c r="AP3634" s="48"/>
      <c r="AQ3634" s="48"/>
      <c r="AR3634" s="48"/>
      <c r="AT3634" s="48"/>
      <c r="AU3634" s="48"/>
      <c r="AV3634" s="48"/>
      <c r="AZ3634" s="48"/>
      <c r="BA3634" s="48"/>
      <c r="BB3634" s="48"/>
      <c r="BC3634" s="48"/>
      <c r="BD3634" s="48"/>
      <c r="BE3634" s="48"/>
      <c r="BF3634" s="48"/>
      <c r="BG3634" s="48"/>
      <c r="BH3634" s="48"/>
      <c r="BI3634" s="48"/>
      <c r="BJ3634" s="48"/>
      <c r="BK3634" s="48"/>
      <c r="BL3634" s="48"/>
    </row>
    <row r="3635" spans="1:64" x14ac:dyDescent="0.25">
      <c r="A3635" s="56" t="s">
        <v>540</v>
      </c>
      <c r="B3635" s="56" t="s">
        <v>540</v>
      </c>
      <c r="C3635" s="47">
        <v>42322</v>
      </c>
      <c r="D3635" s="47"/>
      <c r="E3635" s="47"/>
      <c r="F3635" s="48" t="s">
        <v>539</v>
      </c>
      <c r="G3635" s="48"/>
      <c r="H3635" s="48">
        <v>475.8253125</v>
      </c>
      <c r="I3635" s="48">
        <v>0.1998875</v>
      </c>
      <c r="J3635" s="48">
        <v>0.23793125000000001</v>
      </c>
      <c r="K3635" s="48">
        <v>0.27465624999999999</v>
      </c>
      <c r="L3635" s="48">
        <v>0.24082500000000001</v>
      </c>
      <c r="M3635" s="48">
        <v>0.27704374999999998</v>
      </c>
      <c r="N3635" s="48">
        <v>0.34795625000000002</v>
      </c>
      <c r="O3635" s="48">
        <v>0.22669375</v>
      </c>
      <c r="P3635" s="48"/>
      <c r="Q3635" s="48"/>
      <c r="R3635" s="48"/>
      <c r="S3635" s="48"/>
      <c r="T3635" s="48"/>
      <c r="U3635" s="48"/>
      <c r="V3635" s="48"/>
      <c r="W3635" s="48"/>
      <c r="X3635" s="48"/>
      <c r="Y3635" s="48"/>
      <c r="Z3635" s="48"/>
      <c r="AA3635" s="48"/>
      <c r="AB3635" s="48"/>
      <c r="AC3635" s="48"/>
      <c r="AD3635" s="48"/>
      <c r="AE3635" s="48"/>
      <c r="AF3635" s="48"/>
      <c r="AG3635" s="48"/>
      <c r="AH3635" s="48"/>
      <c r="AI3635" s="48"/>
      <c r="AJ3635" s="48"/>
      <c r="AK3635" s="48"/>
      <c r="AL3635" s="48"/>
      <c r="AM3635" s="48"/>
      <c r="AN3635" s="48"/>
      <c r="AO3635" s="48"/>
      <c r="AP3635" s="48"/>
      <c r="AQ3635" s="48"/>
      <c r="AR3635" s="48"/>
      <c r="AT3635" s="48"/>
      <c r="AU3635" s="48"/>
      <c r="AV3635" s="48"/>
      <c r="AZ3635" s="48"/>
      <c r="BA3635" s="48"/>
      <c r="BB3635" s="48"/>
      <c r="BC3635" s="48"/>
      <c r="BD3635" s="48"/>
      <c r="BE3635" s="48"/>
      <c r="BF3635" s="48"/>
      <c r="BG3635" s="48"/>
      <c r="BH3635" s="48"/>
      <c r="BI3635" s="48"/>
      <c r="BJ3635" s="48"/>
      <c r="BK3635" s="48"/>
      <c r="BL3635" s="48"/>
    </row>
    <row r="3636" spans="1:64" x14ac:dyDescent="0.25">
      <c r="A3636" s="56" t="s">
        <v>540</v>
      </c>
      <c r="B3636" s="56" t="s">
        <v>540</v>
      </c>
      <c r="C3636" s="47">
        <v>42323</v>
      </c>
      <c r="D3636" s="47"/>
      <c r="E3636" s="47"/>
      <c r="F3636" s="48" t="s">
        <v>539</v>
      </c>
      <c r="G3636" s="48"/>
      <c r="H3636" s="48">
        <v>473.09296875000001</v>
      </c>
      <c r="I3636" s="48">
        <v>0.18997187500000001</v>
      </c>
      <c r="J3636" s="48">
        <v>0.23410624999999999</v>
      </c>
      <c r="K3636" s="48">
        <v>0.27239374999999999</v>
      </c>
      <c r="L3636" s="48">
        <v>0.24059375</v>
      </c>
      <c r="M3636" s="48">
        <v>0.27705000000000002</v>
      </c>
      <c r="N3636" s="48">
        <v>0.34807500000000002</v>
      </c>
      <c r="O3636" s="48">
        <v>0.226825</v>
      </c>
      <c r="P3636" s="48"/>
      <c r="Q3636" s="48"/>
      <c r="R3636" s="48"/>
      <c r="S3636" s="48"/>
      <c r="T3636" s="48"/>
      <c r="U3636" s="48"/>
      <c r="V3636" s="48"/>
      <c r="W3636" s="48"/>
      <c r="X3636" s="48"/>
      <c r="Y3636" s="48"/>
      <c r="Z3636" s="48"/>
      <c r="AA3636" s="48"/>
      <c r="AB3636" s="48"/>
      <c r="AC3636" s="48"/>
      <c r="AD3636" s="48"/>
      <c r="AE3636" s="48"/>
      <c r="AF3636" s="48"/>
      <c r="AG3636" s="48"/>
      <c r="AH3636" s="48"/>
      <c r="AI3636" s="48"/>
      <c r="AJ3636" s="48"/>
      <c r="AK3636" s="48"/>
      <c r="AL3636" s="48"/>
      <c r="AM3636" s="48"/>
      <c r="AN3636" s="48"/>
      <c r="AO3636" s="48"/>
      <c r="AP3636" s="48"/>
      <c r="AQ3636" s="48"/>
      <c r="AR3636" s="48"/>
      <c r="AT3636" s="48"/>
      <c r="AU3636" s="48"/>
      <c r="AV3636" s="48"/>
      <c r="AZ3636" s="48"/>
      <c r="BA3636" s="48"/>
      <c r="BB3636" s="48"/>
      <c r="BC3636" s="48"/>
      <c r="BD3636" s="48"/>
      <c r="BE3636" s="48"/>
      <c r="BF3636" s="48"/>
      <c r="BG3636" s="48"/>
      <c r="BH3636" s="48"/>
      <c r="BI3636" s="48"/>
      <c r="BJ3636" s="48"/>
      <c r="BK3636" s="48"/>
      <c r="BL3636" s="48"/>
    </row>
    <row r="3637" spans="1:64" x14ac:dyDescent="0.25">
      <c r="A3637" s="56" t="s">
        <v>540</v>
      </c>
      <c r="B3637" s="56" t="s">
        <v>540</v>
      </c>
      <c r="C3637" s="47">
        <v>42324</v>
      </c>
      <c r="D3637" s="47"/>
      <c r="E3637" s="47"/>
      <c r="F3637" s="48" t="s">
        <v>539</v>
      </c>
      <c r="G3637" s="48"/>
      <c r="H3637" s="48">
        <v>468.84046875000001</v>
      </c>
      <c r="I3637" s="48">
        <v>0.17677812500000001</v>
      </c>
      <c r="J3637" s="48">
        <v>0.2267875</v>
      </c>
      <c r="K3637" s="48">
        <v>0.26887499999999998</v>
      </c>
      <c r="L3637" s="48">
        <v>0.24026249999999999</v>
      </c>
      <c r="M3637" s="48">
        <v>0.27699374999999998</v>
      </c>
      <c r="N3637" s="48">
        <v>0.34807500000000002</v>
      </c>
      <c r="O3637" s="48">
        <v>0.2268125</v>
      </c>
      <c r="P3637" s="48"/>
      <c r="Q3637" s="48"/>
      <c r="R3637" s="48"/>
      <c r="S3637" s="48"/>
      <c r="T3637" s="48"/>
      <c r="U3637" s="48"/>
      <c r="V3637" s="48"/>
      <c r="W3637" s="48"/>
      <c r="X3637" s="48"/>
      <c r="Y3637" s="48"/>
      <c r="Z3637" s="48"/>
      <c r="AA3637" s="48"/>
      <c r="AB3637" s="48"/>
      <c r="AC3637" s="48"/>
      <c r="AD3637" s="48"/>
      <c r="AE3637" s="48"/>
      <c r="AF3637" s="48"/>
      <c r="AG3637" s="48"/>
      <c r="AH3637" s="48"/>
      <c r="AI3637" s="48"/>
      <c r="AJ3637" s="48"/>
      <c r="AK3637" s="48"/>
      <c r="AL3637" s="48"/>
      <c r="AM3637" s="48"/>
      <c r="AN3637" s="48"/>
      <c r="AO3637" s="48"/>
      <c r="AP3637" s="48"/>
      <c r="AQ3637" s="48"/>
      <c r="AR3637" s="48"/>
      <c r="AT3637" s="48"/>
      <c r="AU3637" s="48"/>
      <c r="AV3637" s="48"/>
      <c r="AZ3637" s="48"/>
      <c r="BA3637" s="48"/>
      <c r="BB3637" s="48"/>
      <c r="BC3637" s="48"/>
      <c r="BD3637" s="48"/>
      <c r="BE3637" s="48"/>
      <c r="BF3637" s="48"/>
      <c r="BG3637" s="48"/>
      <c r="BH3637" s="48"/>
      <c r="BI3637" s="48"/>
      <c r="BJ3637" s="48"/>
      <c r="BK3637" s="48"/>
      <c r="BL3637" s="48"/>
    </row>
    <row r="3638" spans="1:64" x14ac:dyDescent="0.25">
      <c r="A3638" s="56" t="s">
        <v>540</v>
      </c>
      <c r="B3638" s="56" t="s">
        <v>540</v>
      </c>
      <c r="C3638" s="47">
        <v>42325</v>
      </c>
      <c r="D3638" s="47"/>
      <c r="E3638" s="47"/>
      <c r="F3638" s="48" t="s">
        <v>539</v>
      </c>
      <c r="G3638" s="48"/>
      <c r="H3638" s="48">
        <v>465.53109375000003</v>
      </c>
      <c r="I3638" s="48">
        <v>0.16686562499999999</v>
      </c>
      <c r="J3638" s="48">
        <v>0.2212875</v>
      </c>
      <c r="K3638" s="48">
        <v>0.26591874999999998</v>
      </c>
      <c r="L3638" s="48">
        <v>0.24001875</v>
      </c>
      <c r="M3638" s="48">
        <v>0.27689374999999999</v>
      </c>
      <c r="N3638" s="48">
        <v>0.34807500000000002</v>
      </c>
      <c r="O3638" s="48">
        <v>0.2267875</v>
      </c>
      <c r="P3638" s="48"/>
      <c r="Q3638" s="48"/>
      <c r="R3638" s="48"/>
      <c r="S3638" s="48"/>
      <c r="T3638" s="48"/>
      <c r="U3638" s="48"/>
      <c r="V3638" s="48"/>
      <c r="W3638" s="48"/>
      <c r="X3638" s="48"/>
      <c r="Y3638" s="48"/>
      <c r="Z3638" s="48"/>
      <c r="AA3638" s="48"/>
      <c r="AB3638" s="48"/>
      <c r="AC3638" s="48"/>
      <c r="AD3638" s="48"/>
      <c r="AE3638" s="48"/>
      <c r="AF3638" s="48">
        <v>0.78634389584861797</v>
      </c>
      <c r="AG3638" s="48">
        <v>0.79786744311658597</v>
      </c>
      <c r="AH3638" s="48"/>
      <c r="AI3638" s="48"/>
      <c r="AJ3638" s="48"/>
      <c r="AK3638" s="48"/>
      <c r="AL3638" s="48"/>
      <c r="AM3638" s="48"/>
      <c r="AN3638" s="48"/>
      <c r="AO3638" s="48"/>
      <c r="AP3638" s="48"/>
      <c r="AQ3638" s="48"/>
      <c r="AR3638" s="48"/>
      <c r="AT3638" s="48"/>
      <c r="AU3638" s="48"/>
      <c r="AV3638" s="48"/>
      <c r="AZ3638" s="48"/>
      <c r="BA3638" s="48"/>
      <c r="BB3638" s="48"/>
      <c r="BC3638" s="48"/>
      <c r="BD3638" s="48"/>
      <c r="BE3638" s="48"/>
      <c r="BF3638" s="48"/>
      <c r="BG3638" s="48"/>
      <c r="BH3638" s="48"/>
      <c r="BI3638" s="48"/>
      <c r="BJ3638" s="48"/>
      <c r="BK3638" s="48"/>
      <c r="BL3638" s="48"/>
    </row>
    <row r="3639" spans="1:64" x14ac:dyDescent="0.25">
      <c r="A3639" s="56" t="s">
        <v>540</v>
      </c>
      <c r="B3639" s="56" t="s">
        <v>540</v>
      </c>
      <c r="C3639" s="47">
        <v>42326</v>
      </c>
      <c r="D3639" s="47"/>
      <c r="E3639" s="47"/>
      <c r="F3639" s="48" t="s">
        <v>539</v>
      </c>
      <c r="G3639" s="48"/>
      <c r="H3639" s="48">
        <v>461.66250000000002</v>
      </c>
      <c r="I3639" s="48">
        <v>0.15654999999999999</v>
      </c>
      <c r="J3639" s="48">
        <v>0.21426249999999999</v>
      </c>
      <c r="K3639" s="48">
        <v>0.26205624999999999</v>
      </c>
      <c r="L3639" s="48">
        <v>0.23966875000000001</v>
      </c>
      <c r="M3639" s="48">
        <v>0.27689999999999998</v>
      </c>
      <c r="N3639" s="48">
        <v>0.34805625000000001</v>
      </c>
      <c r="O3639" s="48">
        <v>0.2267875</v>
      </c>
      <c r="P3639" s="48"/>
      <c r="Q3639" s="48"/>
      <c r="R3639" s="48"/>
      <c r="S3639" s="48"/>
      <c r="T3639" s="48"/>
      <c r="U3639" s="48"/>
      <c r="V3639" s="48"/>
      <c r="W3639" s="48"/>
      <c r="X3639" s="48"/>
      <c r="Y3639" s="48"/>
      <c r="Z3639" s="48"/>
      <c r="AA3639" s="48"/>
      <c r="AB3639" s="48"/>
      <c r="AC3639" s="48"/>
      <c r="AD3639" s="48"/>
      <c r="AE3639" s="48"/>
      <c r="AF3639" s="48"/>
      <c r="AG3639" s="48"/>
      <c r="AH3639" s="48"/>
      <c r="AI3639" s="48"/>
      <c r="AJ3639" s="48"/>
      <c r="AK3639" s="48"/>
      <c r="AL3639" s="48"/>
      <c r="AM3639" s="48"/>
      <c r="AN3639" s="48"/>
      <c r="AO3639" s="48"/>
      <c r="AP3639" s="48"/>
      <c r="AQ3639" s="48"/>
      <c r="AR3639" s="48"/>
      <c r="AT3639" s="48"/>
      <c r="AU3639" s="48"/>
      <c r="AV3639" s="48"/>
      <c r="AZ3639" s="48"/>
      <c r="BA3639" s="48"/>
      <c r="BB3639" s="48"/>
      <c r="BC3639" s="48"/>
      <c r="BD3639" s="48"/>
      <c r="BE3639" s="48"/>
      <c r="BF3639" s="48"/>
      <c r="BG3639" s="48"/>
      <c r="BH3639" s="48"/>
      <c r="BI3639" s="48"/>
      <c r="BJ3639" s="48"/>
      <c r="BK3639" s="48"/>
      <c r="BL3639" s="48"/>
    </row>
    <row r="3640" spans="1:64" x14ac:dyDescent="0.25">
      <c r="A3640" s="56" t="s">
        <v>540</v>
      </c>
      <c r="B3640" s="56" t="s">
        <v>540</v>
      </c>
      <c r="C3640" s="47">
        <v>42327</v>
      </c>
      <c r="D3640" s="47"/>
      <c r="E3640" s="47"/>
      <c r="F3640" s="48" t="s">
        <v>539</v>
      </c>
      <c r="G3640" s="48"/>
      <c r="H3640" s="48">
        <v>468.07828124999997</v>
      </c>
      <c r="I3640" s="48">
        <v>0.208209375</v>
      </c>
      <c r="J3640" s="48">
        <v>0.21426249999999999</v>
      </c>
      <c r="K3640" s="48">
        <v>0.25809375000000001</v>
      </c>
      <c r="L3640" s="48">
        <v>0.23923125000000001</v>
      </c>
      <c r="M3640" s="48">
        <v>0.27683124999999997</v>
      </c>
      <c r="N3640" s="48">
        <v>0.34807500000000002</v>
      </c>
      <c r="O3640" s="48">
        <v>0.22679374999999999</v>
      </c>
      <c r="P3640" s="48"/>
      <c r="Q3640" s="48"/>
      <c r="R3640" s="48"/>
      <c r="S3640" s="48"/>
      <c r="T3640" s="48">
        <v>10.07176705</v>
      </c>
      <c r="U3640" s="48">
        <v>336.71800000000002</v>
      </c>
      <c r="V3640" s="48">
        <v>0</v>
      </c>
      <c r="W3640" s="48"/>
      <c r="X3640" s="48"/>
      <c r="Y3640" s="48"/>
      <c r="Z3640" s="48"/>
      <c r="AA3640" s="48"/>
      <c r="AB3640" s="48"/>
      <c r="AC3640" s="48"/>
      <c r="AD3640" s="48"/>
      <c r="AE3640" s="48"/>
      <c r="AF3640" s="48"/>
      <c r="AG3640" s="48"/>
      <c r="AH3640" s="48">
        <v>3.5999999999999997E-2</v>
      </c>
      <c r="AI3640" s="48">
        <v>1.107E-2</v>
      </c>
      <c r="AJ3640" s="48">
        <v>0.3075</v>
      </c>
      <c r="AK3640" s="48"/>
      <c r="AL3640" s="48"/>
      <c r="AM3640" s="48">
        <v>2.9049999999999998</v>
      </c>
      <c r="AN3640" s="48">
        <v>4.3454840869117703E-2</v>
      </c>
      <c r="AO3640" s="48">
        <v>6.88083505</v>
      </c>
      <c r="AP3640" s="48">
        <v>158.34450000000001</v>
      </c>
      <c r="AQ3640" s="48"/>
      <c r="AR3640" s="48"/>
      <c r="AS3640">
        <v>1.8346075E-2</v>
      </c>
      <c r="AT3640" s="48"/>
      <c r="AU3640" s="48"/>
      <c r="AV3640" s="48"/>
      <c r="AZ3640" s="48"/>
      <c r="BA3640" s="48"/>
      <c r="BB3640" s="48"/>
      <c r="BC3640" s="48"/>
      <c r="BD3640" s="48"/>
      <c r="BE3640" s="48">
        <v>0</v>
      </c>
      <c r="BF3640" s="48"/>
      <c r="BG3640" s="48">
        <v>1.7857771837408599E-2</v>
      </c>
      <c r="BH3640" s="48">
        <v>3.179862</v>
      </c>
      <c r="BI3640" s="48"/>
      <c r="BJ3640" s="48">
        <v>178.066</v>
      </c>
      <c r="BK3640" s="48"/>
      <c r="BL3640" s="48"/>
    </row>
    <row r="3641" spans="1:64" x14ac:dyDescent="0.25">
      <c r="A3641" s="56" t="s">
        <v>540</v>
      </c>
      <c r="B3641" s="56" t="s">
        <v>540</v>
      </c>
      <c r="C3641" s="47">
        <v>42328</v>
      </c>
      <c r="D3641" s="47"/>
      <c r="E3641" s="47"/>
      <c r="F3641" s="48" t="s">
        <v>539</v>
      </c>
      <c r="G3641" s="48"/>
      <c r="H3641" s="48">
        <v>467.88515625000002</v>
      </c>
      <c r="I3641" s="48">
        <v>0.21521562499999999</v>
      </c>
      <c r="J3641" s="48">
        <v>0.21253125</v>
      </c>
      <c r="K3641" s="48">
        <v>0.25521874999999999</v>
      </c>
      <c r="L3641" s="48">
        <v>0.23872499999999999</v>
      </c>
      <c r="M3641" s="48">
        <v>0.27679375000000001</v>
      </c>
      <c r="N3641" s="48">
        <v>0.34807500000000002</v>
      </c>
      <c r="O3641" s="48">
        <v>0.22693125</v>
      </c>
      <c r="P3641" s="48"/>
      <c r="Q3641" s="48"/>
      <c r="R3641" s="48"/>
      <c r="S3641" s="48">
        <v>3.9</v>
      </c>
      <c r="T3641" s="48"/>
      <c r="U3641" s="48"/>
      <c r="V3641" s="48"/>
      <c r="W3641" s="48"/>
      <c r="X3641" s="48"/>
      <c r="Y3641" s="48"/>
      <c r="Z3641" s="48"/>
      <c r="AA3641" s="48"/>
      <c r="AB3641" s="48"/>
      <c r="AC3641" s="48"/>
      <c r="AD3641" s="48"/>
      <c r="AE3641" s="48">
        <v>8.6999999999999993</v>
      </c>
      <c r="AF3641" s="48"/>
      <c r="AG3641" s="48">
        <v>0.87740006192626896</v>
      </c>
      <c r="AH3641" s="48"/>
      <c r="AI3641" s="48"/>
      <c r="AJ3641" s="48"/>
      <c r="AK3641" s="48">
        <v>0.15</v>
      </c>
      <c r="AL3641" s="48">
        <v>7.65</v>
      </c>
      <c r="AM3641" s="48"/>
      <c r="AN3641" s="48"/>
      <c r="AO3641" s="48"/>
      <c r="AP3641" s="48"/>
      <c r="AQ3641" s="48"/>
      <c r="AR3641" s="48"/>
      <c r="AT3641" s="48"/>
      <c r="AU3641" s="48"/>
      <c r="AV3641" s="48"/>
      <c r="AZ3641" s="48"/>
      <c r="BA3641" s="48"/>
      <c r="BB3641" s="48"/>
      <c r="BC3641" s="48"/>
      <c r="BD3641" s="48"/>
      <c r="BE3641" s="48"/>
      <c r="BF3641" s="48"/>
      <c r="BG3641" s="48"/>
      <c r="BH3641" s="48"/>
      <c r="BI3641" s="48"/>
      <c r="BJ3641" s="48"/>
      <c r="BK3641" s="48"/>
      <c r="BL3641" s="48">
        <v>8.6999999999999993</v>
      </c>
    </row>
    <row r="3642" spans="1:64" x14ac:dyDescent="0.25">
      <c r="A3642" s="56" t="s">
        <v>540</v>
      </c>
      <c r="B3642" s="56" t="s">
        <v>540</v>
      </c>
      <c r="C3642" s="47">
        <v>42329</v>
      </c>
      <c r="D3642" s="47"/>
      <c r="E3642" s="47"/>
      <c r="F3642" s="48" t="s">
        <v>539</v>
      </c>
      <c r="G3642" s="48"/>
      <c r="H3642" s="48">
        <v>464.92453124999997</v>
      </c>
      <c r="I3642" s="48">
        <v>0.20022187499999999</v>
      </c>
      <c r="J3642" s="48">
        <v>0.21235000000000001</v>
      </c>
      <c r="K3642" s="48">
        <v>0.25360624999999998</v>
      </c>
      <c r="L3642" s="48">
        <v>0.23831250000000001</v>
      </c>
      <c r="M3642" s="48">
        <v>0.27666249999999998</v>
      </c>
      <c r="N3642" s="48">
        <v>0.34793125000000003</v>
      </c>
      <c r="O3642" s="48">
        <v>0.22695000000000001</v>
      </c>
      <c r="P3642" s="48"/>
      <c r="Q3642" s="48"/>
      <c r="R3642" s="48"/>
      <c r="S3642" s="48"/>
      <c r="T3642" s="48"/>
      <c r="U3642" s="48"/>
      <c r="V3642" s="48"/>
      <c r="W3642" s="48"/>
      <c r="X3642" s="48"/>
      <c r="Y3642" s="48"/>
      <c r="Z3642" s="48"/>
      <c r="AA3642" s="48"/>
      <c r="AB3642" s="48"/>
      <c r="AC3642" s="48"/>
      <c r="AD3642" s="48"/>
      <c r="AE3642" s="48"/>
      <c r="AF3642" s="48"/>
      <c r="AG3642" s="48"/>
      <c r="AH3642" s="48"/>
      <c r="AI3642" s="48"/>
      <c r="AJ3642" s="48"/>
      <c r="AK3642" s="48"/>
      <c r="AL3642" s="48"/>
      <c r="AM3642" s="48"/>
      <c r="AN3642" s="48"/>
      <c r="AO3642" s="48"/>
      <c r="AP3642" s="48"/>
      <c r="AQ3642" s="48"/>
      <c r="AR3642" s="48"/>
      <c r="AT3642" s="48"/>
      <c r="AU3642" s="48"/>
      <c r="AV3642" s="48"/>
      <c r="AZ3642" s="48"/>
      <c r="BA3642" s="48"/>
      <c r="BB3642" s="48"/>
      <c r="BC3642" s="48"/>
      <c r="BD3642" s="48"/>
      <c r="BE3642" s="48"/>
      <c r="BF3642" s="48"/>
      <c r="BG3642" s="48"/>
      <c r="BH3642" s="48"/>
      <c r="BI3642" s="48"/>
      <c r="BJ3642" s="48"/>
      <c r="BK3642" s="48"/>
      <c r="BL3642" s="48"/>
    </row>
    <row r="3643" spans="1:64" x14ac:dyDescent="0.25">
      <c r="A3643" s="56" t="s">
        <v>540</v>
      </c>
      <c r="B3643" s="56" t="s">
        <v>540</v>
      </c>
      <c r="C3643" s="47">
        <v>42330</v>
      </c>
      <c r="D3643" s="47"/>
      <c r="E3643" s="47"/>
      <c r="F3643" s="48" t="s">
        <v>539</v>
      </c>
      <c r="G3643" s="48"/>
      <c r="H3643" s="48">
        <v>460.97062499999998</v>
      </c>
      <c r="I3643" s="48">
        <v>0.18260000000000001</v>
      </c>
      <c r="J3643" s="48">
        <v>0.2097125</v>
      </c>
      <c r="K3643" s="48">
        <v>0.25129374999999998</v>
      </c>
      <c r="L3643" s="48">
        <v>0.23774999999999999</v>
      </c>
      <c r="M3643" s="48">
        <v>0.27660000000000001</v>
      </c>
      <c r="N3643" s="48">
        <v>0.34791250000000001</v>
      </c>
      <c r="O3643" s="48">
        <v>0.22685625000000001</v>
      </c>
      <c r="P3643" s="48"/>
      <c r="Q3643" s="48"/>
      <c r="R3643" s="48"/>
      <c r="S3643" s="48"/>
      <c r="T3643" s="48"/>
      <c r="U3643" s="48"/>
      <c r="V3643" s="48"/>
      <c r="W3643" s="48"/>
      <c r="X3643" s="48"/>
      <c r="Y3643" s="48"/>
      <c r="Z3643" s="48"/>
      <c r="AA3643" s="48"/>
      <c r="AB3643" s="48"/>
      <c r="AC3643" s="48"/>
      <c r="AD3643" s="48"/>
      <c r="AE3643" s="48"/>
      <c r="AF3643" s="48"/>
      <c r="AG3643" s="48"/>
      <c r="AH3643" s="48"/>
      <c r="AI3643" s="48"/>
      <c r="AJ3643" s="48"/>
      <c r="AK3643" s="48"/>
      <c r="AL3643" s="48"/>
      <c r="AM3643" s="48"/>
      <c r="AN3643" s="48"/>
      <c r="AO3643" s="48"/>
      <c r="AP3643" s="48"/>
      <c r="AQ3643" s="48"/>
      <c r="AR3643" s="48"/>
      <c r="AT3643" s="48"/>
      <c r="AU3643" s="48"/>
      <c r="AV3643" s="48"/>
      <c r="AZ3643" s="48"/>
      <c r="BA3643" s="48"/>
      <c r="BB3643" s="48"/>
      <c r="BC3643" s="48"/>
      <c r="BD3643" s="48"/>
      <c r="BE3643" s="48"/>
      <c r="BF3643" s="48"/>
      <c r="BG3643" s="48"/>
      <c r="BH3643" s="48"/>
      <c r="BI3643" s="48"/>
      <c r="BJ3643" s="48"/>
      <c r="BK3643" s="48"/>
      <c r="BL3643" s="48"/>
    </row>
    <row r="3644" spans="1:64" x14ac:dyDescent="0.25">
      <c r="A3644" s="56" t="s">
        <v>540</v>
      </c>
      <c r="B3644" s="56" t="s">
        <v>540</v>
      </c>
      <c r="C3644" s="47">
        <v>42331</v>
      </c>
      <c r="D3644" s="47"/>
      <c r="E3644" s="47"/>
      <c r="F3644" s="48" t="s">
        <v>539</v>
      </c>
      <c r="G3644" s="48"/>
      <c r="H3644" s="48">
        <v>455.30671875000002</v>
      </c>
      <c r="I3644" s="48">
        <v>0.16225937500000001</v>
      </c>
      <c r="J3644" s="48">
        <v>0.20270625</v>
      </c>
      <c r="K3644" s="48">
        <v>0.24709375</v>
      </c>
      <c r="L3644" s="48">
        <v>0.23675625</v>
      </c>
      <c r="M3644" s="48">
        <v>0.27652500000000002</v>
      </c>
      <c r="N3644" s="48">
        <v>0.34791875</v>
      </c>
      <c r="O3644" s="48">
        <v>0.22691249999999999</v>
      </c>
      <c r="P3644" s="48"/>
      <c r="Q3644" s="48"/>
      <c r="R3644" s="48"/>
      <c r="S3644" s="48"/>
      <c r="T3644" s="48"/>
      <c r="U3644" s="48"/>
      <c r="V3644" s="48"/>
      <c r="W3644" s="48"/>
      <c r="X3644" s="48"/>
      <c r="Y3644" s="48"/>
      <c r="Z3644" s="48"/>
      <c r="AA3644" s="48"/>
      <c r="AB3644" s="48"/>
      <c r="AC3644" s="48"/>
      <c r="AD3644" s="48"/>
      <c r="AE3644" s="48"/>
      <c r="AF3644" s="48">
        <v>0.784728788325321</v>
      </c>
      <c r="AG3644" s="48">
        <v>0.86809556834329504</v>
      </c>
      <c r="AH3644" s="48"/>
      <c r="AI3644" s="48"/>
      <c r="AJ3644" s="48"/>
      <c r="AK3644" s="48"/>
      <c r="AL3644" s="48"/>
      <c r="AM3644" s="48"/>
      <c r="AN3644" s="48"/>
      <c r="AO3644" s="48"/>
      <c r="AP3644" s="48"/>
      <c r="AQ3644" s="48"/>
      <c r="AR3644" s="48"/>
      <c r="AT3644" s="48"/>
      <c r="AU3644" s="48"/>
      <c r="AV3644" s="48"/>
      <c r="AZ3644" s="48"/>
      <c r="BA3644" s="48"/>
      <c r="BB3644" s="48"/>
      <c r="BC3644" s="48"/>
      <c r="BD3644" s="48"/>
      <c r="BE3644" s="48"/>
      <c r="BF3644" s="48"/>
      <c r="BG3644" s="48"/>
      <c r="BH3644" s="48"/>
      <c r="BI3644" s="48"/>
      <c r="BJ3644" s="48"/>
      <c r="BK3644" s="48"/>
      <c r="BL3644" s="48"/>
    </row>
    <row r="3645" spans="1:64" x14ac:dyDescent="0.25">
      <c r="A3645" s="56" t="s">
        <v>540</v>
      </c>
      <c r="B3645" s="56" t="s">
        <v>540</v>
      </c>
      <c r="C3645" s="47">
        <v>42332</v>
      </c>
      <c r="D3645" s="47"/>
      <c r="E3645" s="47"/>
      <c r="F3645" s="48" t="s">
        <v>539</v>
      </c>
      <c r="G3645" s="48"/>
      <c r="H3645" s="48">
        <v>448.64296875000002</v>
      </c>
      <c r="I3645" s="48">
        <v>0.143340625</v>
      </c>
      <c r="J3645" s="48">
        <v>0.1925125</v>
      </c>
      <c r="K3645" s="48">
        <v>0.24075625</v>
      </c>
      <c r="L3645" s="48">
        <v>0.23551250000000001</v>
      </c>
      <c r="M3645" s="48">
        <v>0.2764375</v>
      </c>
      <c r="N3645" s="48">
        <v>0.34791875</v>
      </c>
      <c r="O3645" s="48">
        <v>0.22692499999999999</v>
      </c>
      <c r="P3645" s="48"/>
      <c r="Q3645" s="48"/>
      <c r="R3645" s="48"/>
      <c r="S3645" s="48"/>
      <c r="T3645" s="48"/>
      <c r="U3645" s="48"/>
      <c r="V3645" s="48"/>
      <c r="W3645" s="48"/>
      <c r="X3645" s="48"/>
      <c r="Y3645" s="48"/>
      <c r="Z3645" s="48"/>
      <c r="AA3645" s="48"/>
      <c r="AB3645" s="48"/>
      <c r="AC3645" s="48"/>
      <c r="AD3645" s="48"/>
      <c r="AE3645" s="48"/>
      <c r="AF3645" s="48"/>
      <c r="AG3645" s="48"/>
      <c r="AH3645" s="48"/>
      <c r="AI3645" s="48"/>
      <c r="AJ3645" s="48"/>
      <c r="AK3645" s="48"/>
      <c r="AL3645" s="48"/>
      <c r="AM3645" s="48"/>
      <c r="AN3645" s="48"/>
      <c r="AO3645" s="48"/>
      <c r="AP3645" s="48"/>
      <c r="AQ3645" s="48"/>
      <c r="AR3645" s="48"/>
      <c r="AT3645" s="48"/>
      <c r="AU3645" s="48"/>
      <c r="AV3645" s="48"/>
      <c r="AZ3645" s="48"/>
      <c r="BA3645" s="48"/>
      <c r="BB3645" s="48"/>
      <c r="BC3645" s="48"/>
      <c r="BD3645" s="48"/>
      <c r="BE3645" s="48"/>
      <c r="BF3645" s="48"/>
      <c r="BG3645" s="48"/>
      <c r="BH3645" s="48"/>
      <c r="BI3645" s="48"/>
      <c r="BJ3645" s="48"/>
      <c r="BK3645" s="48"/>
      <c r="BL3645" s="48"/>
    </row>
    <row r="3646" spans="1:64" x14ac:dyDescent="0.25">
      <c r="A3646" s="56" t="s">
        <v>540</v>
      </c>
      <c r="B3646" s="56" t="s">
        <v>540</v>
      </c>
      <c r="C3646" s="47">
        <v>42333</v>
      </c>
      <c r="D3646" s="47"/>
      <c r="E3646" s="47"/>
      <c r="F3646" s="48" t="s">
        <v>539</v>
      </c>
      <c r="G3646" s="48"/>
      <c r="H3646" s="48">
        <v>442.4634375</v>
      </c>
      <c r="I3646" s="48">
        <v>0.12846250000000001</v>
      </c>
      <c r="J3646" s="48">
        <v>0.18218124999999999</v>
      </c>
      <c r="K3646" s="48">
        <v>0.23401250000000001</v>
      </c>
      <c r="L3646" s="48">
        <v>0.23426875</v>
      </c>
      <c r="M3646" s="48">
        <v>0.27634375</v>
      </c>
      <c r="N3646" s="48">
        <v>0.34801874999999999</v>
      </c>
      <c r="O3646" s="48">
        <v>0.22691249999999999</v>
      </c>
      <c r="P3646" s="48"/>
      <c r="Q3646" s="48"/>
      <c r="R3646" s="48"/>
      <c r="S3646" s="48"/>
      <c r="T3646" s="48"/>
      <c r="U3646" s="48"/>
      <c r="V3646" s="48"/>
      <c r="W3646" s="48"/>
      <c r="X3646" s="48"/>
      <c r="Y3646" s="48"/>
      <c r="Z3646" s="48"/>
      <c r="AA3646" s="48"/>
      <c r="AB3646" s="48"/>
      <c r="AC3646" s="48"/>
      <c r="AD3646" s="48"/>
      <c r="AE3646" s="48">
        <v>8.75</v>
      </c>
      <c r="AF3646" s="48"/>
      <c r="AG3646" s="48"/>
      <c r="AH3646" s="48"/>
      <c r="AI3646" s="48"/>
      <c r="AJ3646" s="48"/>
      <c r="AK3646" s="48">
        <v>0.2</v>
      </c>
      <c r="AL3646" s="48">
        <v>8.6</v>
      </c>
      <c r="AM3646" s="48"/>
      <c r="AN3646" s="48"/>
      <c r="AO3646" s="48"/>
      <c r="AP3646" s="48"/>
      <c r="AQ3646" s="48"/>
      <c r="AR3646" s="48"/>
      <c r="AT3646" s="48"/>
      <c r="AU3646" s="48"/>
      <c r="AV3646" s="48"/>
      <c r="AZ3646" s="48"/>
      <c r="BA3646" s="48"/>
      <c r="BB3646" s="48"/>
      <c r="BC3646" s="48"/>
      <c r="BD3646" s="48"/>
      <c r="BE3646" s="48"/>
      <c r="BF3646" s="48"/>
      <c r="BG3646" s="48"/>
      <c r="BH3646" s="48"/>
      <c r="BI3646" s="48"/>
      <c r="BJ3646" s="48"/>
      <c r="BK3646" s="48"/>
      <c r="BL3646" s="48">
        <v>8.75</v>
      </c>
    </row>
    <row r="3647" spans="1:64" x14ac:dyDescent="0.25">
      <c r="A3647" s="56" t="s">
        <v>540</v>
      </c>
      <c r="B3647" s="56" t="s">
        <v>540</v>
      </c>
      <c r="C3647" s="47">
        <v>42334</v>
      </c>
      <c r="D3647" s="47"/>
      <c r="E3647" s="47"/>
      <c r="F3647" s="48" t="s">
        <v>539</v>
      </c>
      <c r="G3647" s="48"/>
      <c r="H3647" s="48">
        <v>465.75984375000002</v>
      </c>
      <c r="I3647" s="48">
        <v>0.24288437500000001</v>
      </c>
      <c r="J3647" s="48">
        <v>0.21500625000000001</v>
      </c>
      <c r="K3647" s="48">
        <v>0.23849375</v>
      </c>
      <c r="L3647" s="48">
        <v>0.23381874999999999</v>
      </c>
      <c r="M3647" s="48">
        <v>0.27628124999999998</v>
      </c>
      <c r="N3647" s="48">
        <v>0.34801874999999999</v>
      </c>
      <c r="O3647" s="48">
        <v>0.22697500000000001</v>
      </c>
      <c r="P3647" s="48"/>
      <c r="Q3647" s="48"/>
      <c r="R3647" s="48"/>
      <c r="S3647" s="48"/>
      <c r="T3647" s="48"/>
      <c r="U3647" s="48"/>
      <c r="V3647" s="48"/>
      <c r="W3647" s="48"/>
      <c r="X3647" s="48"/>
      <c r="Y3647" s="48"/>
      <c r="Z3647" s="48"/>
      <c r="AA3647" s="48"/>
      <c r="AB3647" s="48"/>
      <c r="AC3647" s="48"/>
      <c r="AD3647" s="48"/>
      <c r="AE3647" s="48"/>
      <c r="AF3647" s="48"/>
      <c r="AG3647" s="48"/>
      <c r="AH3647" s="48"/>
      <c r="AI3647" s="48"/>
      <c r="AJ3647" s="48"/>
      <c r="AK3647" s="48"/>
      <c r="AL3647" s="48"/>
      <c r="AM3647" s="48"/>
      <c r="AN3647" s="48"/>
      <c r="AO3647" s="48"/>
      <c r="AP3647" s="48"/>
      <c r="AQ3647" s="48"/>
      <c r="AR3647" s="48"/>
      <c r="AT3647" s="48"/>
      <c r="AU3647" s="48"/>
      <c r="AV3647" s="48"/>
      <c r="AZ3647" s="48"/>
      <c r="BA3647" s="48"/>
      <c r="BB3647" s="48"/>
      <c r="BC3647" s="48"/>
      <c r="BD3647" s="48"/>
      <c r="BE3647" s="48"/>
      <c r="BF3647" s="48"/>
      <c r="BG3647" s="48"/>
      <c r="BH3647" s="48"/>
      <c r="BI3647" s="48"/>
      <c r="BJ3647" s="48"/>
      <c r="BK3647" s="48"/>
      <c r="BL3647" s="48"/>
    </row>
    <row r="3648" spans="1:64" x14ac:dyDescent="0.25">
      <c r="A3648" s="56" t="s">
        <v>540</v>
      </c>
      <c r="B3648" s="56" t="s">
        <v>540</v>
      </c>
      <c r="C3648" s="47">
        <v>42335</v>
      </c>
      <c r="D3648" s="47"/>
      <c r="E3648" s="47"/>
      <c r="F3648" s="48" t="s">
        <v>539</v>
      </c>
      <c r="G3648" s="48"/>
      <c r="H3648" s="48">
        <v>461.15062499999999</v>
      </c>
      <c r="I3648" s="48">
        <v>0.21554999999999999</v>
      </c>
      <c r="J3648" s="48">
        <v>0.21137500000000001</v>
      </c>
      <c r="K3648" s="48">
        <v>0.2391875</v>
      </c>
      <c r="L3648" s="48">
        <v>0.23322499999999999</v>
      </c>
      <c r="M3648" s="48">
        <v>0.27628750000000002</v>
      </c>
      <c r="N3648" s="48">
        <v>0.34811249999999999</v>
      </c>
      <c r="O3648" s="48">
        <v>0.22689375000000001</v>
      </c>
      <c r="P3648" s="48"/>
      <c r="Q3648" s="48"/>
      <c r="R3648" s="48"/>
      <c r="S3648" s="48"/>
      <c r="T3648" s="48"/>
      <c r="U3648" s="48"/>
      <c r="V3648" s="48"/>
      <c r="W3648" s="48"/>
      <c r="X3648" s="48"/>
      <c r="Y3648" s="48"/>
      <c r="Z3648" s="48"/>
      <c r="AA3648" s="48"/>
      <c r="AB3648" s="48"/>
      <c r="AC3648" s="48"/>
      <c r="AD3648" s="48"/>
      <c r="AE3648" s="48"/>
      <c r="AF3648" s="48"/>
      <c r="AG3648" s="48"/>
      <c r="AH3648" s="48"/>
      <c r="AI3648" s="48"/>
      <c r="AJ3648" s="48"/>
      <c r="AK3648" s="48"/>
      <c r="AL3648" s="48"/>
      <c r="AM3648" s="48"/>
      <c r="AN3648" s="48"/>
      <c r="AO3648" s="48"/>
      <c r="AP3648" s="48"/>
      <c r="AQ3648" s="48"/>
      <c r="AR3648" s="48"/>
      <c r="AT3648" s="48"/>
      <c r="AU3648" s="48"/>
      <c r="AV3648" s="48"/>
      <c r="AZ3648" s="48"/>
      <c r="BA3648" s="48"/>
      <c r="BB3648" s="48"/>
      <c r="BC3648" s="48"/>
      <c r="BD3648" s="48"/>
      <c r="BE3648" s="48"/>
      <c r="BF3648" s="48"/>
      <c r="BG3648" s="48"/>
      <c r="BH3648" s="48"/>
      <c r="BI3648" s="48"/>
      <c r="BJ3648" s="48"/>
      <c r="BK3648" s="48"/>
      <c r="BL3648" s="48"/>
    </row>
    <row r="3649" spans="1:64" x14ac:dyDescent="0.25">
      <c r="A3649" s="56" t="s">
        <v>540</v>
      </c>
      <c r="B3649" s="56" t="s">
        <v>540</v>
      </c>
      <c r="C3649" s="47">
        <v>42336</v>
      </c>
      <c r="D3649" s="47"/>
      <c r="E3649" s="47"/>
      <c r="F3649" s="48" t="s">
        <v>539</v>
      </c>
      <c r="G3649" s="48"/>
      <c r="H3649" s="48">
        <v>454.00031250000001</v>
      </c>
      <c r="I3649" s="48">
        <v>0.182975</v>
      </c>
      <c r="J3649" s="48">
        <v>0.20279374999999999</v>
      </c>
      <c r="K3649" s="48">
        <v>0.23678125</v>
      </c>
      <c r="L3649" s="48">
        <v>0.23243749999999999</v>
      </c>
      <c r="M3649" s="48">
        <v>0.27623750000000002</v>
      </c>
      <c r="N3649" s="48">
        <v>0.34814374999999997</v>
      </c>
      <c r="O3649" s="48">
        <v>0.22685</v>
      </c>
      <c r="P3649" s="48"/>
      <c r="Q3649" s="48"/>
      <c r="R3649" s="48"/>
      <c r="S3649" s="48"/>
      <c r="T3649" s="48"/>
      <c r="U3649" s="48"/>
      <c r="V3649" s="48"/>
      <c r="W3649" s="48"/>
      <c r="X3649" s="48"/>
      <c r="Y3649" s="48"/>
      <c r="Z3649" s="48"/>
      <c r="AA3649" s="48"/>
      <c r="AB3649" s="48"/>
      <c r="AC3649" s="48"/>
      <c r="AD3649" s="48"/>
      <c r="AE3649" s="48"/>
      <c r="AF3649" s="48"/>
      <c r="AG3649" s="48"/>
      <c r="AH3649" s="48"/>
      <c r="AI3649" s="48"/>
      <c r="AJ3649" s="48"/>
      <c r="AK3649" s="48"/>
      <c r="AL3649" s="48"/>
      <c r="AM3649" s="48"/>
      <c r="AN3649" s="48"/>
      <c r="AO3649" s="48"/>
      <c r="AP3649" s="48"/>
      <c r="AQ3649" s="48"/>
      <c r="AR3649" s="48"/>
      <c r="AT3649" s="48"/>
      <c r="AU3649" s="48"/>
      <c r="AV3649" s="48"/>
      <c r="AZ3649" s="48"/>
      <c r="BA3649" s="48"/>
      <c r="BB3649" s="48"/>
      <c r="BC3649" s="48"/>
      <c r="BD3649" s="48"/>
      <c r="BE3649" s="48"/>
      <c r="BF3649" s="48"/>
      <c r="BG3649" s="48"/>
      <c r="BH3649" s="48"/>
      <c r="BI3649" s="48"/>
      <c r="BJ3649" s="48"/>
      <c r="BK3649" s="48"/>
      <c r="BL3649" s="48"/>
    </row>
    <row r="3650" spans="1:64" x14ac:dyDescent="0.25">
      <c r="A3650" s="56" t="s">
        <v>540</v>
      </c>
      <c r="B3650" s="56" t="s">
        <v>540</v>
      </c>
      <c r="C3650" s="47">
        <v>42337</v>
      </c>
      <c r="D3650" s="47"/>
      <c r="E3650" s="47"/>
      <c r="F3650" s="48" t="s">
        <v>539</v>
      </c>
      <c r="G3650" s="48"/>
      <c r="H3650" s="48">
        <v>450.23343749999998</v>
      </c>
      <c r="I3650" s="48">
        <v>0.16628124999999999</v>
      </c>
      <c r="J3650" s="48">
        <v>0.1983125</v>
      </c>
      <c r="K3650" s="48">
        <v>0.2356125</v>
      </c>
      <c r="L3650" s="48">
        <v>0.23159374999999999</v>
      </c>
      <c r="M3650" s="48">
        <v>0.27614375000000002</v>
      </c>
      <c r="N3650" s="48">
        <v>0.34825</v>
      </c>
      <c r="O3650" s="48">
        <v>0.22688125000000001</v>
      </c>
      <c r="P3650" s="48"/>
      <c r="Q3650" s="48"/>
      <c r="R3650" s="48"/>
      <c r="S3650" s="48"/>
      <c r="T3650" s="48"/>
      <c r="U3650" s="48"/>
      <c r="V3650" s="48"/>
      <c r="W3650" s="48"/>
      <c r="X3650" s="48"/>
      <c r="Y3650" s="48"/>
      <c r="Z3650" s="48"/>
      <c r="AA3650" s="48"/>
      <c r="AB3650" s="48"/>
      <c r="AC3650" s="48"/>
      <c r="AD3650" s="48"/>
      <c r="AE3650" s="48"/>
      <c r="AF3650" s="48"/>
      <c r="AG3650" s="48"/>
      <c r="AH3650" s="48"/>
      <c r="AI3650" s="48"/>
      <c r="AJ3650" s="48"/>
      <c r="AK3650" s="48"/>
      <c r="AL3650" s="48"/>
      <c r="AM3650" s="48"/>
      <c r="AN3650" s="48"/>
      <c r="AO3650" s="48"/>
      <c r="AP3650" s="48"/>
      <c r="AQ3650" s="48"/>
      <c r="AR3650" s="48"/>
      <c r="AT3650" s="48"/>
      <c r="AU3650" s="48"/>
      <c r="AV3650" s="48"/>
      <c r="AZ3650" s="48"/>
      <c r="BA3650" s="48"/>
      <c r="BB3650" s="48"/>
      <c r="BC3650" s="48"/>
      <c r="BD3650" s="48"/>
      <c r="BE3650" s="48"/>
      <c r="BF3650" s="48"/>
      <c r="BG3650" s="48"/>
      <c r="BH3650" s="48"/>
      <c r="BI3650" s="48"/>
      <c r="BJ3650" s="48"/>
      <c r="BK3650" s="48"/>
      <c r="BL3650" s="48"/>
    </row>
    <row r="3651" spans="1:64" x14ac:dyDescent="0.25">
      <c r="A3651" s="56" t="s">
        <v>540</v>
      </c>
      <c r="B3651" s="56" t="s">
        <v>540</v>
      </c>
      <c r="C3651" s="47">
        <v>42338</v>
      </c>
      <c r="D3651" s="47"/>
      <c r="E3651" s="47"/>
      <c r="F3651" s="48" t="s">
        <v>539</v>
      </c>
      <c r="G3651" s="48"/>
      <c r="H3651" s="48">
        <v>446.59921874999998</v>
      </c>
      <c r="I3651" s="48">
        <v>0.15324062499999999</v>
      </c>
      <c r="J3651" s="48">
        <v>0.19368750000000001</v>
      </c>
      <c r="K3651" s="48">
        <v>0.23333124999999999</v>
      </c>
      <c r="L3651" s="48">
        <v>0.23058124999999999</v>
      </c>
      <c r="M3651" s="48">
        <v>0.2759875</v>
      </c>
      <c r="N3651" s="48">
        <v>0.348275</v>
      </c>
      <c r="O3651" s="48">
        <v>0.227025</v>
      </c>
      <c r="P3651" s="48"/>
      <c r="Q3651" s="48"/>
      <c r="R3651" s="48"/>
      <c r="S3651" s="48"/>
      <c r="T3651" s="48"/>
      <c r="U3651" s="48"/>
      <c r="V3651" s="48"/>
      <c r="W3651" s="48"/>
      <c r="X3651" s="48"/>
      <c r="Y3651" s="48"/>
      <c r="Z3651" s="48"/>
      <c r="AA3651" s="48"/>
      <c r="AB3651" s="48"/>
      <c r="AC3651" s="48"/>
      <c r="AD3651" s="48"/>
      <c r="AE3651" s="48"/>
      <c r="AF3651" s="48">
        <v>0.81748887941301296</v>
      </c>
      <c r="AG3651" s="48">
        <v>0.86462852532633405</v>
      </c>
      <c r="AH3651" s="48"/>
      <c r="AI3651" s="48"/>
      <c r="AJ3651" s="48"/>
      <c r="AK3651" s="48"/>
      <c r="AL3651" s="48"/>
      <c r="AM3651" s="48"/>
      <c r="AN3651" s="48"/>
      <c r="AO3651" s="48"/>
      <c r="AP3651" s="48"/>
      <c r="AQ3651" s="48"/>
      <c r="AR3651" s="48"/>
      <c r="AT3651" s="48"/>
      <c r="AU3651" s="48"/>
      <c r="AV3651" s="48"/>
      <c r="AZ3651" s="48"/>
      <c r="BA3651" s="48"/>
      <c r="BB3651" s="48"/>
      <c r="BC3651" s="48"/>
      <c r="BD3651" s="48"/>
      <c r="BE3651" s="48"/>
      <c r="BF3651" s="48"/>
      <c r="BG3651" s="48"/>
      <c r="BH3651" s="48"/>
      <c r="BI3651" s="48"/>
      <c r="BJ3651" s="48"/>
      <c r="BK3651" s="48"/>
      <c r="BL3651" s="48"/>
    </row>
    <row r="3652" spans="1:64" x14ac:dyDescent="0.25">
      <c r="A3652" s="56" t="s">
        <v>540</v>
      </c>
      <c r="B3652" s="56" t="s">
        <v>540</v>
      </c>
      <c r="C3652" s="47">
        <v>42339</v>
      </c>
      <c r="D3652" s="47"/>
      <c r="E3652" s="47"/>
      <c r="F3652" s="48" t="s">
        <v>539</v>
      </c>
      <c r="G3652" s="48"/>
      <c r="H3652" s="48">
        <v>442.69687499999998</v>
      </c>
      <c r="I3652" s="48">
        <v>0.14158124999999999</v>
      </c>
      <c r="J3652" s="48">
        <v>0.18834375</v>
      </c>
      <c r="K3652" s="48">
        <v>0.23039375000000001</v>
      </c>
      <c r="L3652" s="48">
        <v>0.22918749999999999</v>
      </c>
      <c r="M3652" s="48">
        <v>0.27584375</v>
      </c>
      <c r="N3652" s="48">
        <v>0.34826249999999997</v>
      </c>
      <c r="O3652" s="48">
        <v>0.22700624999999999</v>
      </c>
      <c r="P3652" s="48"/>
      <c r="Q3652" s="48"/>
      <c r="R3652" s="48"/>
      <c r="S3652" s="48"/>
      <c r="T3652" s="48"/>
      <c r="U3652" s="48"/>
      <c r="V3652" s="48"/>
      <c r="W3652" s="48"/>
      <c r="X3652" s="48"/>
      <c r="Y3652" s="48"/>
      <c r="Z3652" s="48"/>
      <c r="AA3652" s="48"/>
      <c r="AB3652" s="48"/>
      <c r="AC3652" s="48"/>
      <c r="AD3652" s="48"/>
      <c r="AE3652" s="48"/>
      <c r="AF3652" s="48"/>
      <c r="AG3652" s="48"/>
      <c r="AH3652" s="48"/>
      <c r="AI3652" s="48"/>
      <c r="AJ3652" s="48"/>
      <c r="AK3652" s="48"/>
      <c r="AL3652" s="48"/>
      <c r="AM3652" s="48"/>
      <c r="AN3652" s="48"/>
      <c r="AO3652" s="48"/>
      <c r="AP3652" s="48"/>
      <c r="AQ3652" s="48"/>
      <c r="AR3652" s="48"/>
      <c r="AT3652" s="48"/>
      <c r="AU3652" s="48"/>
      <c r="AV3652" s="48"/>
      <c r="AZ3652" s="48"/>
      <c r="BA3652" s="48"/>
      <c r="BB3652" s="48"/>
      <c r="BC3652" s="48"/>
      <c r="BD3652" s="48"/>
      <c r="BE3652" s="48"/>
      <c r="BF3652" s="48"/>
      <c r="BG3652" s="48"/>
      <c r="BH3652" s="48"/>
      <c r="BI3652" s="48"/>
      <c r="BJ3652" s="48"/>
      <c r="BK3652" s="48"/>
      <c r="BL3652" s="48"/>
    </row>
    <row r="3653" spans="1:64" x14ac:dyDescent="0.25">
      <c r="A3653" s="56" t="s">
        <v>540</v>
      </c>
      <c r="B3653" s="56" t="s">
        <v>540</v>
      </c>
      <c r="C3653" s="47">
        <v>42340</v>
      </c>
      <c r="D3653" s="47"/>
      <c r="E3653" s="47"/>
      <c r="F3653" s="48" t="s">
        <v>539</v>
      </c>
      <c r="G3653" s="48"/>
      <c r="H3653" s="48">
        <v>435.30515624999998</v>
      </c>
      <c r="I3653" s="48">
        <v>0.123634375</v>
      </c>
      <c r="J3653" s="48">
        <v>0.1774</v>
      </c>
      <c r="K3653" s="48">
        <v>0.22292500000000001</v>
      </c>
      <c r="L3653" s="48">
        <v>0.22689375000000001</v>
      </c>
      <c r="M3653" s="48">
        <v>0.2754375</v>
      </c>
      <c r="N3653" s="48">
        <v>0.34829375000000001</v>
      </c>
      <c r="O3653" s="48">
        <v>0.22695000000000001</v>
      </c>
      <c r="P3653" s="48"/>
      <c r="Q3653" s="48"/>
      <c r="R3653" s="48"/>
      <c r="S3653" s="48"/>
      <c r="T3653" s="48"/>
      <c r="U3653" s="48"/>
      <c r="V3653" s="48"/>
      <c r="W3653" s="48"/>
      <c r="X3653" s="48"/>
      <c r="Y3653" s="48"/>
      <c r="Z3653" s="48"/>
      <c r="AA3653" s="48"/>
      <c r="AB3653" s="48"/>
      <c r="AC3653" s="48"/>
      <c r="AD3653" s="48"/>
      <c r="AE3653" s="48">
        <v>8.75</v>
      </c>
      <c r="AF3653" s="48"/>
      <c r="AG3653" s="48"/>
      <c r="AH3653" s="48"/>
      <c r="AI3653" s="48"/>
      <c r="AJ3653" s="48"/>
      <c r="AK3653" s="48">
        <v>0.95</v>
      </c>
      <c r="AL3653" s="48">
        <v>8.75</v>
      </c>
      <c r="AM3653" s="48"/>
      <c r="AN3653" s="48"/>
      <c r="AO3653" s="48"/>
      <c r="AP3653" s="48"/>
      <c r="AQ3653" s="48"/>
      <c r="AR3653" s="48"/>
      <c r="AT3653" s="48"/>
      <c r="AU3653" s="48"/>
      <c r="AV3653" s="48"/>
      <c r="AZ3653" s="48"/>
      <c r="BA3653" s="48"/>
      <c r="BB3653" s="48"/>
      <c r="BC3653" s="48"/>
      <c r="BD3653" s="48"/>
      <c r="BE3653" s="48"/>
      <c r="BF3653" s="48"/>
      <c r="BG3653" s="48"/>
      <c r="BH3653" s="48"/>
      <c r="BI3653" s="48"/>
      <c r="BJ3653" s="48"/>
      <c r="BK3653" s="48"/>
      <c r="BL3653" s="48">
        <v>8.75</v>
      </c>
    </row>
    <row r="3654" spans="1:64" x14ac:dyDescent="0.25">
      <c r="A3654" s="56" t="s">
        <v>540</v>
      </c>
      <c r="B3654" s="56" t="s">
        <v>540</v>
      </c>
      <c r="C3654" s="47">
        <v>42341</v>
      </c>
      <c r="D3654" s="47"/>
      <c r="E3654" s="47"/>
      <c r="F3654" s="48" t="s">
        <v>539</v>
      </c>
      <c r="G3654" s="48"/>
      <c r="H3654" s="48">
        <v>466.83421874999999</v>
      </c>
      <c r="I3654" s="48">
        <v>0.262028125</v>
      </c>
      <c r="J3654" s="48">
        <v>0.2082</v>
      </c>
      <c r="K3654" s="48">
        <v>0.24466874999999999</v>
      </c>
      <c r="L3654" s="48">
        <v>0.22588749999999999</v>
      </c>
      <c r="M3654" s="48">
        <v>0.27523124999999998</v>
      </c>
      <c r="N3654" s="48">
        <v>0.34828124999999999</v>
      </c>
      <c r="O3654" s="48">
        <v>0.22693125</v>
      </c>
      <c r="P3654" s="48"/>
      <c r="Q3654" s="48"/>
      <c r="R3654" s="48"/>
      <c r="S3654" s="48"/>
      <c r="T3654" s="48">
        <v>17.059922749999998</v>
      </c>
      <c r="U3654" s="48">
        <v>631.76824999999997</v>
      </c>
      <c r="V3654" s="48">
        <v>94.32</v>
      </c>
      <c r="W3654" s="48"/>
      <c r="X3654" s="48"/>
      <c r="Y3654" s="48"/>
      <c r="Z3654" s="48"/>
      <c r="AA3654" s="48"/>
      <c r="AB3654" s="48"/>
      <c r="AC3654" s="48"/>
      <c r="AD3654" s="48"/>
      <c r="AE3654" s="48"/>
      <c r="AF3654" s="48"/>
      <c r="AG3654" s="48"/>
      <c r="AH3654" s="48"/>
      <c r="AI3654" s="48"/>
      <c r="AJ3654" s="48">
        <v>2.5367500000000001</v>
      </c>
      <c r="AK3654" s="48"/>
      <c r="AL3654" s="48"/>
      <c r="AM3654" s="48">
        <v>3.2725</v>
      </c>
      <c r="AN3654" s="48">
        <v>4.71333799036932E-2</v>
      </c>
      <c r="AO3654" s="48">
        <v>8.5352894999999993</v>
      </c>
      <c r="AP3654" s="48">
        <v>181.08799999999999</v>
      </c>
      <c r="AQ3654" s="48"/>
      <c r="AR3654" s="48"/>
      <c r="AS3654">
        <v>1.8071324E-2</v>
      </c>
      <c r="AT3654" s="48"/>
      <c r="AU3654" s="48"/>
      <c r="AV3654" s="48"/>
      <c r="AZ3654" s="48"/>
      <c r="BA3654" s="48"/>
      <c r="BB3654" s="48"/>
      <c r="BC3654" s="48">
        <v>2.267945675</v>
      </c>
      <c r="BD3654" s="48"/>
      <c r="BE3654" s="48">
        <v>94.32</v>
      </c>
      <c r="BF3654" s="48">
        <v>2.4045225561916898E-2</v>
      </c>
      <c r="BG3654" s="48">
        <v>1.76830752479697E-2</v>
      </c>
      <c r="BH3654" s="48">
        <v>6.2566875749999999</v>
      </c>
      <c r="BI3654" s="48"/>
      <c r="BJ3654" s="48">
        <v>353.82350000000002</v>
      </c>
      <c r="BK3654" s="48"/>
      <c r="BL3654" s="48"/>
    </row>
    <row r="3655" spans="1:64" x14ac:dyDescent="0.25">
      <c r="A3655" s="56" t="s">
        <v>540</v>
      </c>
      <c r="B3655" s="56" t="s">
        <v>540</v>
      </c>
      <c r="C3655" s="47">
        <v>42342</v>
      </c>
      <c r="D3655" s="47"/>
      <c r="E3655" s="47"/>
      <c r="F3655" s="48" t="s">
        <v>539</v>
      </c>
      <c r="G3655" s="48"/>
      <c r="H3655" s="48">
        <v>461.17312500000003</v>
      </c>
      <c r="I3655" s="48">
        <v>0.23231250000000001</v>
      </c>
      <c r="J3655" s="48">
        <v>0.21132500000000001</v>
      </c>
      <c r="K3655" s="48">
        <v>0.23974375000000001</v>
      </c>
      <c r="L3655" s="48">
        <v>0.2252625</v>
      </c>
      <c r="M3655" s="48">
        <v>0.27512500000000001</v>
      </c>
      <c r="N3655" s="48">
        <v>0.348325</v>
      </c>
      <c r="O3655" s="48">
        <v>0.22696875</v>
      </c>
      <c r="P3655" s="48"/>
      <c r="Q3655" s="48"/>
      <c r="R3655" s="48"/>
      <c r="S3655" s="48"/>
      <c r="T3655" s="48"/>
      <c r="U3655" s="48"/>
      <c r="V3655" s="48"/>
      <c r="W3655" s="48"/>
      <c r="X3655" s="48"/>
      <c r="Y3655" s="48"/>
      <c r="Z3655" s="48"/>
      <c r="AA3655" s="48"/>
      <c r="AB3655" s="48"/>
      <c r="AC3655" s="48"/>
      <c r="AD3655" s="48"/>
      <c r="AE3655" s="48"/>
      <c r="AF3655" s="48">
        <v>0.83587279404359205</v>
      </c>
      <c r="AG3655" s="48">
        <v>0.85920486872488699</v>
      </c>
      <c r="AH3655" s="48"/>
      <c r="AI3655" s="48"/>
      <c r="AJ3655" s="48"/>
      <c r="AK3655" s="48"/>
      <c r="AL3655" s="48"/>
      <c r="AM3655" s="48"/>
      <c r="AN3655" s="48"/>
      <c r="AO3655" s="48"/>
      <c r="AP3655" s="48"/>
      <c r="AQ3655" s="48"/>
      <c r="AR3655" s="48"/>
      <c r="AT3655" s="48"/>
      <c r="AU3655" s="48"/>
      <c r="AV3655" s="48"/>
      <c r="AZ3655" s="48"/>
      <c r="BA3655" s="48"/>
      <c r="BB3655" s="48"/>
      <c r="BC3655" s="48"/>
      <c r="BD3655" s="48"/>
      <c r="BE3655" s="48"/>
      <c r="BF3655" s="48"/>
      <c r="BG3655" s="48"/>
      <c r="BH3655" s="48"/>
      <c r="BI3655" s="48"/>
      <c r="BJ3655" s="48"/>
      <c r="BK3655" s="48"/>
      <c r="BL3655" s="48"/>
    </row>
    <row r="3656" spans="1:64" x14ac:dyDescent="0.25">
      <c r="A3656" s="56" t="s">
        <v>540</v>
      </c>
      <c r="B3656" s="56" t="s">
        <v>540</v>
      </c>
      <c r="C3656" s="47">
        <v>42343</v>
      </c>
      <c r="D3656" s="47"/>
      <c r="E3656" s="47"/>
      <c r="F3656" s="48" t="s">
        <v>539</v>
      </c>
      <c r="G3656" s="48"/>
      <c r="H3656" s="48">
        <v>455.33906250000001</v>
      </c>
      <c r="I3656" s="48">
        <v>0.20558750000000001</v>
      </c>
      <c r="J3656" s="48">
        <v>0.20690625000000001</v>
      </c>
      <c r="K3656" s="48">
        <v>0.23649999999999999</v>
      </c>
      <c r="L3656" s="48">
        <v>0.22474374999999999</v>
      </c>
      <c r="M3656" s="48">
        <v>0.27502500000000002</v>
      </c>
      <c r="N3656" s="48">
        <v>0.34837499999999999</v>
      </c>
      <c r="O3656" s="48">
        <v>0.22690625</v>
      </c>
      <c r="P3656" s="48"/>
      <c r="Q3656" s="48"/>
      <c r="R3656" s="48"/>
      <c r="S3656" s="48"/>
      <c r="T3656" s="48"/>
      <c r="U3656" s="48"/>
      <c r="V3656" s="48"/>
      <c r="W3656" s="48"/>
      <c r="X3656" s="48"/>
      <c r="Y3656" s="48"/>
      <c r="Z3656" s="48"/>
      <c r="AA3656" s="48"/>
      <c r="AB3656" s="48"/>
      <c r="AC3656" s="48"/>
      <c r="AD3656" s="48"/>
      <c r="AE3656" s="48"/>
      <c r="AF3656" s="48"/>
      <c r="AG3656" s="48"/>
      <c r="AH3656" s="48"/>
      <c r="AI3656" s="48"/>
      <c r="AJ3656" s="48"/>
      <c r="AK3656" s="48"/>
      <c r="AL3656" s="48"/>
      <c r="AM3656" s="48"/>
      <c r="AN3656" s="48"/>
      <c r="AO3656" s="48"/>
      <c r="AP3656" s="48"/>
      <c r="AQ3656" s="48"/>
      <c r="AR3656" s="48"/>
      <c r="AT3656" s="48"/>
      <c r="AU3656" s="48"/>
      <c r="AV3656" s="48"/>
      <c r="AZ3656" s="48"/>
      <c r="BA3656" s="48"/>
      <c r="BB3656" s="48"/>
      <c r="BC3656" s="48"/>
      <c r="BD3656" s="48"/>
      <c r="BE3656" s="48"/>
      <c r="BF3656" s="48"/>
      <c r="BG3656" s="48"/>
      <c r="BH3656" s="48"/>
      <c r="BI3656" s="48"/>
      <c r="BJ3656" s="48"/>
      <c r="BK3656" s="48"/>
      <c r="BL3656" s="48"/>
    </row>
    <row r="3657" spans="1:64" x14ac:dyDescent="0.25">
      <c r="A3657" s="56" t="s">
        <v>540</v>
      </c>
      <c r="B3657" s="56" t="s">
        <v>540</v>
      </c>
      <c r="C3657" s="47">
        <v>42344</v>
      </c>
      <c r="D3657" s="47"/>
      <c r="E3657" s="47"/>
      <c r="F3657" s="48" t="s">
        <v>539</v>
      </c>
      <c r="G3657" s="48"/>
      <c r="H3657" s="48">
        <v>450.93937499999998</v>
      </c>
      <c r="I3657" s="48">
        <v>0.1865</v>
      </c>
      <c r="J3657" s="48">
        <v>0.20306250000000001</v>
      </c>
      <c r="K3657" s="48">
        <v>0.23403125</v>
      </c>
      <c r="L3657" s="48">
        <v>0.22411875000000001</v>
      </c>
      <c r="M3657" s="48">
        <v>0.27488750000000001</v>
      </c>
      <c r="N3657" s="48">
        <v>0.34841875</v>
      </c>
      <c r="O3657" s="48">
        <v>0.22689375000000001</v>
      </c>
      <c r="P3657" s="48"/>
      <c r="Q3657" s="48"/>
      <c r="R3657" s="48"/>
      <c r="S3657" s="48"/>
      <c r="T3657" s="48"/>
      <c r="U3657" s="48"/>
      <c r="V3657" s="48"/>
      <c r="W3657" s="48"/>
      <c r="X3657" s="48"/>
      <c r="Y3657" s="48"/>
      <c r="Z3657" s="48"/>
      <c r="AA3657" s="48"/>
      <c r="AB3657" s="48"/>
      <c r="AC3657" s="48"/>
      <c r="AD3657" s="48"/>
      <c r="AE3657" s="48"/>
      <c r="AF3657" s="48"/>
      <c r="AG3657" s="48"/>
      <c r="AH3657" s="48"/>
      <c r="AI3657" s="48"/>
      <c r="AJ3657" s="48"/>
      <c r="AK3657" s="48"/>
      <c r="AL3657" s="48"/>
      <c r="AM3657" s="48"/>
      <c r="AN3657" s="48"/>
      <c r="AO3657" s="48"/>
      <c r="AP3657" s="48"/>
      <c r="AQ3657" s="48"/>
      <c r="AR3657" s="48"/>
      <c r="AT3657" s="48"/>
      <c r="AU3657" s="48"/>
      <c r="AV3657" s="48"/>
      <c r="AZ3657" s="48"/>
      <c r="BA3657" s="48"/>
      <c r="BB3657" s="48"/>
      <c r="BC3657" s="48"/>
      <c r="BD3657" s="48"/>
      <c r="BE3657" s="48"/>
      <c r="BF3657" s="48"/>
      <c r="BG3657" s="48"/>
      <c r="BH3657" s="48"/>
      <c r="BI3657" s="48"/>
      <c r="BJ3657" s="48"/>
      <c r="BK3657" s="48"/>
      <c r="BL3657" s="48"/>
    </row>
    <row r="3658" spans="1:64" x14ac:dyDescent="0.25">
      <c r="A3658" s="56" t="s">
        <v>540</v>
      </c>
      <c r="B3658" s="56" t="s">
        <v>540</v>
      </c>
      <c r="C3658" s="47">
        <v>42345</v>
      </c>
      <c r="D3658" s="47"/>
      <c r="E3658" s="47"/>
      <c r="F3658" s="48" t="s">
        <v>539</v>
      </c>
      <c r="G3658" s="48"/>
      <c r="H3658" s="48">
        <v>445.89937500000002</v>
      </c>
      <c r="I3658" s="48">
        <v>0.16702500000000001</v>
      </c>
      <c r="J3658" s="48">
        <v>0.19717499999999999</v>
      </c>
      <c r="K3658" s="48">
        <v>0.23105000000000001</v>
      </c>
      <c r="L3658" s="48">
        <v>0.22329375000000001</v>
      </c>
      <c r="M3658" s="48">
        <v>0.27463124999999999</v>
      </c>
      <c r="N3658" s="48">
        <v>0.34839999999999999</v>
      </c>
      <c r="O3658" s="48">
        <v>0.22685625000000001</v>
      </c>
      <c r="P3658" s="48"/>
      <c r="Q3658" s="48"/>
      <c r="R3658" s="48"/>
      <c r="S3658" s="48"/>
      <c r="T3658" s="48"/>
      <c r="U3658" s="48"/>
      <c r="V3658" s="48"/>
      <c r="W3658" s="48"/>
      <c r="X3658" s="48"/>
      <c r="Y3658" s="48"/>
      <c r="Z3658" s="48"/>
      <c r="AA3658" s="48"/>
      <c r="AB3658" s="48"/>
      <c r="AC3658" s="48"/>
      <c r="AD3658" s="48"/>
      <c r="AE3658" s="48"/>
      <c r="AF3658" s="48">
        <v>0.78647558426738495</v>
      </c>
      <c r="AG3658" s="48">
        <v>0.85586997196876402</v>
      </c>
      <c r="AH3658" s="48"/>
      <c r="AI3658" s="48"/>
      <c r="AJ3658" s="48"/>
      <c r="AK3658" s="48"/>
      <c r="AL3658" s="48"/>
      <c r="AM3658" s="48"/>
      <c r="AN3658" s="48"/>
      <c r="AO3658" s="48"/>
      <c r="AP3658" s="48"/>
      <c r="AQ3658" s="48"/>
      <c r="AR3658" s="48"/>
      <c r="AT3658" s="48"/>
      <c r="AU3658" s="48"/>
      <c r="AV3658" s="48"/>
      <c r="AZ3658" s="48"/>
      <c r="BA3658" s="48"/>
      <c r="BB3658" s="48"/>
      <c r="BC3658" s="48"/>
      <c r="BD3658" s="48"/>
      <c r="BE3658" s="48"/>
      <c r="BF3658" s="48"/>
      <c r="BG3658" s="48"/>
      <c r="BH3658" s="48"/>
      <c r="BI3658" s="48"/>
      <c r="BJ3658" s="48"/>
      <c r="BK3658" s="48"/>
      <c r="BL3658" s="48"/>
    </row>
    <row r="3659" spans="1:64" x14ac:dyDescent="0.25">
      <c r="A3659" s="56" t="s">
        <v>540</v>
      </c>
      <c r="B3659" s="56" t="s">
        <v>540</v>
      </c>
      <c r="C3659" s="47">
        <v>42346</v>
      </c>
      <c r="D3659" s="47"/>
      <c r="E3659" s="47"/>
      <c r="F3659" s="48" t="s">
        <v>539</v>
      </c>
      <c r="G3659" s="48"/>
      <c r="H3659" s="48">
        <v>439.7240625</v>
      </c>
      <c r="I3659" s="48">
        <v>0.14628749999999999</v>
      </c>
      <c r="J3659" s="48">
        <v>0.18923124999999999</v>
      </c>
      <c r="K3659" s="48">
        <v>0.22665625</v>
      </c>
      <c r="L3659" s="48">
        <v>0.22183749999999999</v>
      </c>
      <c r="M3659" s="48">
        <v>0.27433750000000001</v>
      </c>
      <c r="N3659" s="48">
        <v>0.34837499999999999</v>
      </c>
      <c r="O3659" s="48">
        <v>0.22678124999999999</v>
      </c>
      <c r="P3659" s="48"/>
      <c r="Q3659" s="48"/>
      <c r="R3659" s="48"/>
      <c r="S3659" s="48"/>
      <c r="T3659" s="48"/>
      <c r="U3659" s="48"/>
      <c r="V3659" s="48"/>
      <c r="W3659" s="48"/>
      <c r="X3659" s="48"/>
      <c r="Y3659" s="48"/>
      <c r="Z3659" s="48"/>
      <c r="AA3659" s="48"/>
      <c r="AB3659" s="48"/>
      <c r="AC3659" s="48"/>
      <c r="AD3659" s="48"/>
      <c r="AE3659" s="48">
        <v>8.75</v>
      </c>
      <c r="AF3659" s="48"/>
      <c r="AG3659" s="48"/>
      <c r="AH3659" s="48"/>
      <c r="AI3659" s="48"/>
      <c r="AJ3659" s="48"/>
      <c r="AK3659" s="48">
        <v>2.8</v>
      </c>
      <c r="AL3659" s="48">
        <v>8.75</v>
      </c>
      <c r="AM3659" s="48"/>
      <c r="AN3659" s="48"/>
      <c r="AO3659" s="48"/>
      <c r="AP3659" s="48"/>
      <c r="AQ3659" s="48"/>
      <c r="AR3659" s="48"/>
      <c r="AT3659" s="48"/>
      <c r="AU3659" s="48"/>
      <c r="AV3659" s="48"/>
      <c r="AZ3659" s="48"/>
      <c r="BA3659" s="48"/>
      <c r="BB3659" s="48"/>
      <c r="BC3659" s="48"/>
      <c r="BD3659" s="48"/>
      <c r="BE3659" s="48"/>
      <c r="BF3659" s="48"/>
      <c r="BG3659" s="48"/>
      <c r="BH3659" s="48"/>
      <c r="BI3659" s="48"/>
      <c r="BJ3659" s="48"/>
      <c r="BK3659" s="48"/>
      <c r="BL3659" s="48">
        <v>8.75</v>
      </c>
    </row>
    <row r="3660" spans="1:64" x14ac:dyDescent="0.25">
      <c r="A3660" s="56" t="s">
        <v>540</v>
      </c>
      <c r="B3660" s="56" t="s">
        <v>540</v>
      </c>
      <c r="C3660" s="47">
        <v>42347</v>
      </c>
      <c r="D3660" s="47"/>
      <c r="E3660" s="47"/>
      <c r="F3660" s="48" t="s">
        <v>539</v>
      </c>
      <c r="G3660" s="48"/>
      <c r="H3660" s="48">
        <v>434.76046874999997</v>
      </c>
      <c r="I3660" s="48">
        <v>0.13297187499999999</v>
      </c>
      <c r="J3660" s="48">
        <v>0.18236875</v>
      </c>
      <c r="K3660" s="48">
        <v>0.22232499999999999</v>
      </c>
      <c r="L3660" s="48">
        <v>0.2202625</v>
      </c>
      <c r="M3660" s="48">
        <v>0.27384999999999998</v>
      </c>
      <c r="N3660" s="48">
        <v>0.34839375</v>
      </c>
      <c r="O3660" s="48">
        <v>0.22670000000000001</v>
      </c>
      <c r="P3660" s="48"/>
      <c r="Q3660" s="48"/>
      <c r="R3660" s="48"/>
      <c r="S3660" s="48"/>
      <c r="T3660" s="48"/>
      <c r="U3660" s="48"/>
      <c r="V3660" s="48"/>
      <c r="W3660" s="48"/>
      <c r="X3660" s="48"/>
      <c r="Y3660" s="48"/>
      <c r="Z3660" s="48"/>
      <c r="AA3660" s="48"/>
      <c r="AB3660" s="48"/>
      <c r="AC3660" s="48"/>
      <c r="AD3660" s="48"/>
      <c r="AE3660" s="48"/>
      <c r="AF3660" s="48"/>
      <c r="AG3660" s="48"/>
      <c r="AH3660" s="48"/>
      <c r="AI3660" s="48"/>
      <c r="AJ3660" s="48"/>
      <c r="AK3660" s="48"/>
      <c r="AL3660" s="48"/>
      <c r="AM3660" s="48"/>
      <c r="AN3660" s="48"/>
      <c r="AO3660" s="48"/>
      <c r="AP3660" s="48"/>
      <c r="AQ3660" s="48"/>
      <c r="AR3660" s="48"/>
      <c r="AT3660" s="48"/>
      <c r="AU3660" s="48"/>
      <c r="AV3660" s="48"/>
      <c r="AZ3660" s="48"/>
      <c r="BA3660" s="48"/>
      <c r="BB3660" s="48"/>
      <c r="BC3660" s="48"/>
      <c r="BD3660" s="48"/>
      <c r="BE3660" s="48"/>
      <c r="BF3660" s="48"/>
      <c r="BG3660" s="48"/>
      <c r="BH3660" s="48"/>
      <c r="BI3660" s="48"/>
      <c r="BJ3660" s="48"/>
      <c r="BK3660" s="48"/>
      <c r="BL3660" s="48"/>
    </row>
    <row r="3661" spans="1:64" x14ac:dyDescent="0.25">
      <c r="A3661" s="56" t="s">
        <v>540</v>
      </c>
      <c r="B3661" s="56" t="s">
        <v>540</v>
      </c>
      <c r="C3661" s="47">
        <v>42348</v>
      </c>
      <c r="D3661" s="47"/>
      <c r="E3661" s="47"/>
      <c r="F3661" s="48" t="s">
        <v>539</v>
      </c>
      <c r="G3661" s="48"/>
      <c r="H3661" s="48">
        <v>461.33249999999998</v>
      </c>
      <c r="I3661" s="48">
        <v>0.25449375000000002</v>
      </c>
      <c r="J3661" s="48">
        <v>0.20760624999999999</v>
      </c>
      <c r="K3661" s="48">
        <v>0.24012500000000001</v>
      </c>
      <c r="L3661" s="48">
        <v>0.21807499999999999</v>
      </c>
      <c r="M3661" s="48">
        <v>0.27340625000000002</v>
      </c>
      <c r="N3661" s="48">
        <v>0.34834375000000001</v>
      </c>
      <c r="O3661" s="48">
        <v>0.226775</v>
      </c>
      <c r="P3661" s="48"/>
      <c r="Q3661" s="48"/>
      <c r="R3661" s="48"/>
      <c r="S3661" s="48"/>
      <c r="T3661" s="48"/>
      <c r="U3661" s="48"/>
      <c r="V3661" s="48"/>
      <c r="W3661" s="48"/>
      <c r="X3661" s="48"/>
      <c r="Y3661" s="48"/>
      <c r="Z3661" s="48"/>
      <c r="AA3661" s="48"/>
      <c r="AB3661" s="48"/>
      <c r="AC3661" s="48"/>
      <c r="AD3661" s="48"/>
      <c r="AE3661" s="48"/>
      <c r="AF3661" s="48"/>
      <c r="AG3661" s="48"/>
      <c r="AH3661" s="48"/>
      <c r="AI3661" s="48"/>
      <c r="AJ3661" s="48"/>
      <c r="AK3661" s="48"/>
      <c r="AL3661" s="48"/>
      <c r="AM3661" s="48"/>
      <c r="AN3661" s="48"/>
      <c r="AO3661" s="48"/>
      <c r="AP3661" s="48"/>
      <c r="AQ3661" s="48"/>
      <c r="AR3661" s="48"/>
      <c r="AT3661" s="48"/>
      <c r="AU3661" s="48"/>
      <c r="AV3661" s="48"/>
      <c r="AZ3661" s="48"/>
      <c r="BA3661" s="48"/>
      <c r="BB3661" s="48"/>
      <c r="BC3661" s="48"/>
      <c r="BD3661" s="48"/>
      <c r="BE3661" s="48"/>
      <c r="BF3661" s="48"/>
      <c r="BG3661" s="48"/>
      <c r="BH3661" s="48"/>
      <c r="BI3661" s="48"/>
      <c r="BJ3661" s="48"/>
      <c r="BK3661" s="48"/>
      <c r="BL3661" s="48"/>
    </row>
    <row r="3662" spans="1:64" x14ac:dyDescent="0.25">
      <c r="A3662" s="56" t="s">
        <v>540</v>
      </c>
      <c r="B3662" s="56" t="s">
        <v>540</v>
      </c>
      <c r="C3662" s="47">
        <v>42349</v>
      </c>
      <c r="D3662" s="47"/>
      <c r="E3662" s="47"/>
      <c r="F3662" s="48" t="s">
        <v>539</v>
      </c>
      <c r="G3662" s="48"/>
      <c r="H3662" s="48">
        <v>461.22843749999998</v>
      </c>
      <c r="I3662" s="48">
        <v>0.24781875</v>
      </c>
      <c r="J3662" s="48">
        <v>0.21633749999999999</v>
      </c>
      <c r="K3662" s="48">
        <v>0.2391375</v>
      </c>
      <c r="L3662" s="48">
        <v>0.21789375</v>
      </c>
      <c r="M3662" s="48">
        <v>0.27328750000000002</v>
      </c>
      <c r="N3662" s="48">
        <v>0.348325</v>
      </c>
      <c r="O3662" s="48">
        <v>0.22670625</v>
      </c>
      <c r="P3662" s="48"/>
      <c r="Q3662" s="48"/>
      <c r="R3662" s="48"/>
      <c r="S3662" s="48"/>
      <c r="T3662" s="48"/>
      <c r="U3662" s="48"/>
      <c r="V3662" s="48"/>
      <c r="W3662" s="48"/>
      <c r="X3662" s="48"/>
      <c r="Y3662" s="48"/>
      <c r="Z3662" s="48"/>
      <c r="AA3662" s="48"/>
      <c r="AB3662" s="48"/>
      <c r="AC3662" s="48"/>
      <c r="AD3662" s="48"/>
      <c r="AE3662" s="48"/>
      <c r="AF3662" s="48">
        <v>0.950984031688759</v>
      </c>
      <c r="AG3662" s="48">
        <v>0.84956545106372405</v>
      </c>
      <c r="AH3662" s="48"/>
      <c r="AI3662" s="48"/>
      <c r="AJ3662" s="48"/>
      <c r="AK3662" s="48"/>
      <c r="AL3662" s="48"/>
      <c r="AM3662" s="48"/>
      <c r="AN3662" s="48"/>
      <c r="AO3662" s="48"/>
      <c r="AP3662" s="48"/>
      <c r="AQ3662" s="48"/>
      <c r="AR3662" s="48"/>
      <c r="AT3662" s="48"/>
      <c r="AU3662" s="48"/>
      <c r="AV3662" s="48"/>
      <c r="AZ3662" s="48"/>
      <c r="BA3662" s="48"/>
      <c r="BB3662" s="48"/>
      <c r="BC3662" s="48"/>
      <c r="BD3662" s="48"/>
      <c r="BE3662" s="48"/>
      <c r="BF3662" s="48"/>
      <c r="BG3662" s="48"/>
      <c r="BH3662" s="48"/>
      <c r="BI3662" s="48"/>
      <c r="BJ3662" s="48"/>
      <c r="BK3662" s="48"/>
      <c r="BL3662" s="48"/>
    </row>
    <row r="3663" spans="1:64" x14ac:dyDescent="0.25">
      <c r="A3663" s="56" t="s">
        <v>540</v>
      </c>
      <c r="B3663" s="56" t="s">
        <v>540</v>
      </c>
      <c r="C3663" s="47">
        <v>42350</v>
      </c>
      <c r="D3663" s="47"/>
      <c r="E3663" s="47"/>
      <c r="F3663" s="48" t="s">
        <v>539</v>
      </c>
      <c r="G3663" s="48"/>
      <c r="H3663" s="48">
        <v>455.94656250000003</v>
      </c>
      <c r="I3663" s="48">
        <v>0.22650624999999999</v>
      </c>
      <c r="J3663" s="48">
        <v>0.2121625</v>
      </c>
      <c r="K3663" s="48">
        <v>0.23515625000000001</v>
      </c>
      <c r="L3663" s="48">
        <v>0.21738125</v>
      </c>
      <c r="M3663" s="48">
        <v>0.27302500000000002</v>
      </c>
      <c r="N3663" s="48">
        <v>0.34829375000000001</v>
      </c>
      <c r="O3663" s="48">
        <v>0.22663125000000001</v>
      </c>
      <c r="P3663" s="48"/>
      <c r="Q3663" s="48"/>
      <c r="R3663" s="48"/>
      <c r="S3663" s="48"/>
      <c r="T3663" s="48"/>
      <c r="U3663" s="48"/>
      <c r="V3663" s="48"/>
      <c r="W3663" s="48"/>
      <c r="X3663" s="48"/>
      <c r="Y3663" s="48"/>
      <c r="Z3663" s="48"/>
      <c r="AA3663" s="48"/>
      <c r="AB3663" s="48"/>
      <c r="AC3663" s="48"/>
      <c r="AD3663" s="48"/>
      <c r="AE3663" s="48"/>
      <c r="AF3663" s="48"/>
      <c r="AG3663" s="48"/>
      <c r="AH3663" s="48"/>
      <c r="AI3663" s="48"/>
      <c r="AJ3663" s="48"/>
      <c r="AK3663" s="48"/>
      <c r="AL3663" s="48"/>
      <c r="AM3663" s="48"/>
      <c r="AN3663" s="48"/>
      <c r="AO3663" s="48"/>
      <c r="AP3663" s="48"/>
      <c r="AQ3663" s="48"/>
      <c r="AR3663" s="48"/>
      <c r="AT3663" s="48"/>
      <c r="AU3663" s="48"/>
      <c r="AV3663" s="48"/>
      <c r="AZ3663" s="48"/>
      <c r="BA3663" s="48"/>
      <c r="BB3663" s="48"/>
      <c r="BC3663" s="48"/>
      <c r="BD3663" s="48"/>
      <c r="BE3663" s="48"/>
      <c r="BF3663" s="48"/>
      <c r="BG3663" s="48"/>
      <c r="BH3663" s="48"/>
      <c r="BI3663" s="48"/>
      <c r="BJ3663" s="48"/>
      <c r="BK3663" s="48"/>
      <c r="BL3663" s="48"/>
    </row>
    <row r="3664" spans="1:64" x14ac:dyDescent="0.25">
      <c r="A3664" s="56" t="s">
        <v>540</v>
      </c>
      <c r="B3664" s="56" t="s">
        <v>540</v>
      </c>
      <c r="C3664" s="47">
        <v>42351</v>
      </c>
      <c r="D3664" s="47"/>
      <c r="E3664" s="47"/>
      <c r="F3664" s="48" t="s">
        <v>539</v>
      </c>
      <c r="G3664" s="48"/>
      <c r="H3664" s="48">
        <v>452.01421875</v>
      </c>
      <c r="I3664" s="48">
        <v>0.20985937499999999</v>
      </c>
      <c r="J3664" s="48">
        <v>0.20890624999999999</v>
      </c>
      <c r="K3664" s="48">
        <v>0.23250000000000001</v>
      </c>
      <c r="L3664" s="48">
        <v>0.21703749999999999</v>
      </c>
      <c r="M3664" s="48">
        <v>0.27288750000000001</v>
      </c>
      <c r="N3664" s="48">
        <v>0.34826875000000002</v>
      </c>
      <c r="O3664" s="48">
        <v>0.22663749999999999</v>
      </c>
      <c r="P3664" s="48"/>
      <c r="Q3664" s="48"/>
      <c r="R3664" s="48"/>
      <c r="S3664" s="48"/>
      <c r="T3664" s="48"/>
      <c r="U3664" s="48"/>
      <c r="V3664" s="48"/>
      <c r="W3664" s="48"/>
      <c r="X3664" s="48"/>
      <c r="Y3664" s="48"/>
      <c r="Z3664" s="48"/>
      <c r="AA3664" s="48"/>
      <c r="AB3664" s="48"/>
      <c r="AC3664" s="48"/>
      <c r="AD3664" s="48"/>
      <c r="AE3664" s="48"/>
      <c r="AF3664" s="48"/>
      <c r="AG3664" s="48"/>
      <c r="AH3664" s="48"/>
      <c r="AI3664" s="48"/>
      <c r="AJ3664" s="48"/>
      <c r="AK3664" s="48"/>
      <c r="AL3664" s="48"/>
      <c r="AM3664" s="48"/>
      <c r="AN3664" s="48"/>
      <c r="AO3664" s="48"/>
      <c r="AP3664" s="48"/>
      <c r="AQ3664" s="48"/>
      <c r="AR3664" s="48"/>
      <c r="AT3664" s="48"/>
      <c r="AU3664" s="48"/>
      <c r="AV3664" s="48"/>
      <c r="AZ3664" s="48"/>
      <c r="BA3664" s="48"/>
      <c r="BB3664" s="48"/>
      <c r="BC3664" s="48"/>
      <c r="BD3664" s="48"/>
      <c r="BE3664" s="48"/>
      <c r="BF3664" s="48"/>
      <c r="BG3664" s="48"/>
      <c r="BH3664" s="48"/>
      <c r="BI3664" s="48"/>
      <c r="BJ3664" s="48"/>
      <c r="BK3664" s="48"/>
      <c r="BL3664" s="48"/>
    </row>
    <row r="3665" spans="1:64" x14ac:dyDescent="0.25">
      <c r="A3665" s="56" t="s">
        <v>540</v>
      </c>
      <c r="B3665" s="56" t="s">
        <v>540</v>
      </c>
      <c r="C3665" s="47">
        <v>42352</v>
      </c>
      <c r="D3665" s="47"/>
      <c r="E3665" s="47"/>
      <c r="F3665" s="48" t="s">
        <v>539</v>
      </c>
      <c r="G3665" s="48"/>
      <c r="H3665" s="48">
        <v>446.27812499999999</v>
      </c>
      <c r="I3665" s="48">
        <v>0.18717500000000001</v>
      </c>
      <c r="J3665" s="48">
        <v>0.20228750000000001</v>
      </c>
      <c r="K3665" s="48">
        <v>0.22917499999999999</v>
      </c>
      <c r="L3665" s="48">
        <v>0.21624375000000001</v>
      </c>
      <c r="M3665" s="48">
        <v>0.27259375000000002</v>
      </c>
      <c r="N3665" s="48">
        <v>0.34828124999999999</v>
      </c>
      <c r="O3665" s="48">
        <v>0.22656875000000001</v>
      </c>
      <c r="P3665" s="48"/>
      <c r="Q3665" s="48"/>
      <c r="R3665" s="48"/>
      <c r="S3665" s="48"/>
      <c r="T3665" s="48"/>
      <c r="U3665" s="48"/>
      <c r="V3665" s="48"/>
      <c r="W3665" s="48"/>
      <c r="X3665" s="48"/>
      <c r="Y3665" s="48"/>
      <c r="Z3665" s="48"/>
      <c r="AA3665" s="48"/>
      <c r="AB3665" s="48"/>
      <c r="AC3665" s="48"/>
      <c r="AD3665" s="48"/>
      <c r="AE3665" s="48"/>
      <c r="AF3665" s="48">
        <v>0.84226381993127897</v>
      </c>
      <c r="AG3665" s="48">
        <v>0.82254632146409101</v>
      </c>
      <c r="AH3665" s="48"/>
      <c r="AI3665" s="48"/>
      <c r="AJ3665" s="48"/>
      <c r="AK3665" s="48"/>
      <c r="AL3665" s="48"/>
      <c r="AM3665" s="48"/>
      <c r="AN3665" s="48"/>
      <c r="AO3665" s="48"/>
      <c r="AP3665" s="48"/>
      <c r="AQ3665" s="48"/>
      <c r="AR3665" s="48"/>
      <c r="AT3665" s="48"/>
      <c r="AU3665" s="48"/>
      <c r="AV3665" s="48"/>
      <c r="AZ3665" s="48"/>
      <c r="BA3665" s="48"/>
      <c r="BB3665" s="48"/>
      <c r="BC3665" s="48"/>
      <c r="BD3665" s="48"/>
      <c r="BE3665" s="48"/>
      <c r="BF3665" s="48"/>
      <c r="BG3665" s="48"/>
      <c r="BH3665" s="48"/>
      <c r="BI3665" s="48"/>
      <c r="BJ3665" s="48"/>
      <c r="BK3665" s="48"/>
      <c r="BL3665" s="48"/>
    </row>
    <row r="3666" spans="1:64" x14ac:dyDescent="0.25">
      <c r="A3666" s="56" t="s">
        <v>540</v>
      </c>
      <c r="B3666" s="56" t="s">
        <v>540</v>
      </c>
      <c r="C3666" s="47">
        <v>42353</v>
      </c>
      <c r="D3666" s="47"/>
      <c r="E3666" s="47"/>
      <c r="F3666" s="48" t="s">
        <v>539</v>
      </c>
      <c r="G3666" s="48"/>
      <c r="H3666" s="48">
        <v>441.67031250000002</v>
      </c>
      <c r="I3666" s="48">
        <v>0.16819999999999999</v>
      </c>
      <c r="J3666" s="48">
        <v>0.19714375000000001</v>
      </c>
      <c r="K3666" s="48">
        <v>0.22712499999999999</v>
      </c>
      <c r="L3666" s="48">
        <v>0.2154625</v>
      </c>
      <c r="M3666" s="48">
        <v>0.27223750000000002</v>
      </c>
      <c r="N3666" s="48">
        <v>0.34823749999999998</v>
      </c>
      <c r="O3666" s="48">
        <v>0.22650000000000001</v>
      </c>
      <c r="P3666" s="48"/>
      <c r="Q3666" s="48"/>
      <c r="R3666" s="48"/>
      <c r="S3666" s="48"/>
      <c r="T3666" s="48">
        <v>19.339033000000001</v>
      </c>
      <c r="U3666" s="48">
        <v>940.49350000000004</v>
      </c>
      <c r="V3666" s="48">
        <v>237.16499999999999</v>
      </c>
      <c r="W3666" s="48"/>
      <c r="X3666" s="48"/>
      <c r="Y3666" s="48"/>
      <c r="Z3666" s="48"/>
      <c r="AA3666" s="48"/>
      <c r="AB3666" s="48"/>
      <c r="AC3666" s="48"/>
      <c r="AD3666" s="48"/>
      <c r="AE3666" s="48"/>
      <c r="AF3666" s="48"/>
      <c r="AG3666" s="48"/>
      <c r="AH3666" s="48"/>
      <c r="AI3666" s="48"/>
      <c r="AJ3666" s="48">
        <v>5.6087499999999997</v>
      </c>
      <c r="AK3666" s="48"/>
      <c r="AL3666" s="48"/>
      <c r="AM3666" s="48">
        <v>3.2625000000000002</v>
      </c>
      <c r="AN3666" s="48">
        <v>4.4265449269675503E-2</v>
      </c>
      <c r="AO3666" s="48">
        <v>7.7839243250000001</v>
      </c>
      <c r="AP3666" s="48">
        <v>175.84649999999999</v>
      </c>
      <c r="AQ3666" s="48"/>
      <c r="AR3666" s="48"/>
      <c r="AS3666">
        <v>1.8553113E-2</v>
      </c>
      <c r="AT3666" s="48"/>
      <c r="AU3666" s="48"/>
      <c r="AV3666" s="48"/>
      <c r="AZ3666" s="48"/>
      <c r="BA3666" s="48"/>
      <c r="BB3666" s="48"/>
      <c r="BC3666" s="48">
        <v>5.1810182999999999</v>
      </c>
      <c r="BD3666" s="48"/>
      <c r="BE3666" s="48">
        <v>237.16499999999999</v>
      </c>
      <c r="BF3666" s="48">
        <v>2.18456277275315E-2</v>
      </c>
      <c r="BG3666" s="48">
        <v>1.2213866824942601E-2</v>
      </c>
      <c r="BH3666" s="48">
        <v>6.3740903749999998</v>
      </c>
      <c r="BI3666" s="48"/>
      <c r="BJ3666" s="48">
        <v>521.87324999999998</v>
      </c>
      <c r="BK3666" s="48"/>
      <c r="BL3666" s="48"/>
    </row>
    <row r="3667" spans="1:64" x14ac:dyDescent="0.25">
      <c r="A3667" s="56" t="s">
        <v>540</v>
      </c>
      <c r="B3667" s="56" t="s">
        <v>540</v>
      </c>
      <c r="C3667" s="47">
        <v>42354</v>
      </c>
      <c r="D3667" s="47"/>
      <c r="E3667" s="47"/>
      <c r="F3667" s="48" t="s">
        <v>539</v>
      </c>
      <c r="G3667" s="48"/>
      <c r="H3667" s="48">
        <v>439.39546875000002</v>
      </c>
      <c r="I3667" s="48">
        <v>0.15974687500000001</v>
      </c>
      <c r="J3667" s="48">
        <v>0.19446875</v>
      </c>
      <c r="K3667" s="48">
        <v>0.22586875000000001</v>
      </c>
      <c r="L3667" s="48">
        <v>0.215225</v>
      </c>
      <c r="M3667" s="48">
        <v>0.27195625000000001</v>
      </c>
      <c r="N3667" s="48">
        <v>0.34811874999999998</v>
      </c>
      <c r="O3667" s="48">
        <v>0.22637499999999999</v>
      </c>
      <c r="P3667" s="48"/>
      <c r="Q3667" s="48"/>
      <c r="R3667" s="48"/>
      <c r="S3667" s="48"/>
      <c r="T3667" s="48"/>
      <c r="U3667" s="48"/>
      <c r="V3667" s="48"/>
      <c r="W3667" s="48"/>
      <c r="X3667" s="48"/>
      <c r="Y3667" s="48"/>
      <c r="Z3667" s="48"/>
      <c r="AA3667" s="48"/>
      <c r="AB3667" s="48"/>
      <c r="AC3667" s="48"/>
      <c r="AD3667" s="48"/>
      <c r="AE3667" s="48">
        <v>8.75</v>
      </c>
      <c r="AF3667" s="48"/>
      <c r="AG3667" s="48"/>
      <c r="AH3667" s="48"/>
      <c r="AI3667" s="48"/>
      <c r="AJ3667" s="48"/>
      <c r="AK3667" s="48">
        <v>3.25</v>
      </c>
      <c r="AL3667" s="48">
        <v>8.75</v>
      </c>
      <c r="AM3667" s="48"/>
      <c r="AN3667" s="48"/>
      <c r="AO3667" s="48"/>
      <c r="AP3667" s="48"/>
      <c r="AQ3667" s="48"/>
      <c r="AR3667" s="48"/>
      <c r="AT3667" s="48"/>
      <c r="AU3667" s="48"/>
      <c r="AV3667" s="48"/>
      <c r="AZ3667" s="48"/>
      <c r="BA3667" s="48"/>
      <c r="BB3667" s="48"/>
      <c r="BC3667" s="48"/>
      <c r="BD3667" s="48"/>
      <c r="BE3667" s="48"/>
      <c r="BF3667" s="48"/>
      <c r="BG3667" s="48"/>
      <c r="BH3667" s="48"/>
      <c r="BI3667" s="48"/>
      <c r="BJ3667" s="48"/>
      <c r="BK3667" s="48"/>
      <c r="BL3667" s="48">
        <v>8.75</v>
      </c>
    </row>
    <row r="3668" spans="1:64" x14ac:dyDescent="0.25">
      <c r="A3668" s="56" t="s">
        <v>540</v>
      </c>
      <c r="B3668" s="56" t="s">
        <v>540</v>
      </c>
      <c r="C3668" s="47">
        <v>42355</v>
      </c>
      <c r="D3668" s="47"/>
      <c r="E3668" s="47"/>
      <c r="F3668" s="48" t="s">
        <v>539</v>
      </c>
      <c r="G3668" s="48"/>
      <c r="H3668" s="48">
        <v>491.66578125000001</v>
      </c>
      <c r="I3668" s="48">
        <v>0.30777812500000001</v>
      </c>
      <c r="J3668" s="48">
        <v>0.30196875000000001</v>
      </c>
      <c r="K3668" s="48">
        <v>0.2591</v>
      </c>
      <c r="L3668" s="48">
        <v>0.22873750000000001</v>
      </c>
      <c r="M3668" s="48">
        <v>0.27166875000000001</v>
      </c>
      <c r="N3668" s="48">
        <v>0.34805000000000003</v>
      </c>
      <c r="O3668" s="48">
        <v>0.22645625</v>
      </c>
      <c r="P3668" s="48"/>
      <c r="Q3668" s="48"/>
      <c r="R3668" s="48"/>
      <c r="S3668" s="48"/>
      <c r="T3668" s="48"/>
      <c r="U3668" s="48"/>
      <c r="V3668" s="48"/>
      <c r="W3668" s="48"/>
      <c r="X3668" s="48"/>
      <c r="Y3668" s="48"/>
      <c r="Z3668" s="48"/>
      <c r="AA3668" s="48"/>
      <c r="AB3668" s="48"/>
      <c r="AC3668" s="48"/>
      <c r="AD3668" s="48"/>
      <c r="AE3668" s="48"/>
      <c r="AF3668" s="48"/>
      <c r="AG3668" s="48"/>
      <c r="AH3668" s="48"/>
      <c r="AI3668" s="48"/>
      <c r="AJ3668" s="48"/>
      <c r="AK3668" s="48"/>
      <c r="AL3668" s="48"/>
      <c r="AM3668" s="48"/>
      <c r="AN3668" s="48"/>
      <c r="AO3668" s="48"/>
      <c r="AP3668" s="48"/>
      <c r="AQ3668" s="48"/>
      <c r="AR3668" s="48"/>
      <c r="AT3668" s="48"/>
      <c r="AU3668" s="48"/>
      <c r="AV3668" s="48"/>
      <c r="AZ3668" s="48"/>
      <c r="BA3668" s="48"/>
      <c r="BB3668" s="48"/>
      <c r="BC3668" s="48"/>
      <c r="BD3668" s="48"/>
      <c r="BE3668" s="48"/>
      <c r="BF3668" s="48"/>
      <c r="BG3668" s="48"/>
      <c r="BH3668" s="48"/>
      <c r="BI3668" s="48"/>
      <c r="BJ3668" s="48"/>
      <c r="BK3668" s="48"/>
      <c r="BL3668" s="48"/>
    </row>
    <row r="3669" spans="1:64" x14ac:dyDescent="0.25">
      <c r="A3669" s="56" t="s">
        <v>540</v>
      </c>
      <c r="B3669" s="56" t="s">
        <v>540</v>
      </c>
      <c r="C3669" s="47">
        <v>42356</v>
      </c>
      <c r="D3669" s="47"/>
      <c r="E3669" s="47"/>
      <c r="F3669" s="48" t="s">
        <v>539</v>
      </c>
      <c r="G3669" s="48"/>
      <c r="H3669" s="48">
        <v>485.37890625</v>
      </c>
      <c r="I3669" s="48">
        <v>0.28891562500000001</v>
      </c>
      <c r="J3669" s="48">
        <v>0.29523125</v>
      </c>
      <c r="K3669" s="48">
        <v>0.25808750000000003</v>
      </c>
      <c r="L3669" s="48">
        <v>0.22223124999999999</v>
      </c>
      <c r="M3669" s="48">
        <v>0.27130625000000003</v>
      </c>
      <c r="N3669" s="48">
        <v>0.34798125000000002</v>
      </c>
      <c r="O3669" s="48">
        <v>0.22625000000000001</v>
      </c>
      <c r="P3669" s="48"/>
      <c r="Q3669" s="48"/>
      <c r="R3669" s="48"/>
      <c r="S3669" s="48"/>
      <c r="T3669" s="48"/>
      <c r="U3669" s="48"/>
      <c r="V3669" s="48"/>
      <c r="W3669" s="48"/>
      <c r="X3669" s="48"/>
      <c r="Y3669" s="48"/>
      <c r="Z3669" s="48"/>
      <c r="AA3669" s="48"/>
      <c r="AB3669" s="48"/>
      <c r="AC3669" s="48"/>
      <c r="AD3669" s="48"/>
      <c r="AE3669" s="48"/>
      <c r="AF3669" s="48"/>
      <c r="AG3669" s="48"/>
      <c r="AH3669" s="48"/>
      <c r="AI3669" s="48"/>
      <c r="AJ3669" s="48"/>
      <c r="AK3669" s="48"/>
      <c r="AL3669" s="48"/>
      <c r="AM3669" s="48"/>
      <c r="AN3669" s="48"/>
      <c r="AO3669" s="48"/>
      <c r="AP3669" s="48"/>
      <c r="AQ3669" s="48"/>
      <c r="AR3669" s="48"/>
      <c r="AT3669" s="48"/>
      <c r="AU3669" s="48"/>
      <c r="AV3669" s="48"/>
      <c r="AZ3669" s="48"/>
      <c r="BA3669" s="48"/>
      <c r="BB3669" s="48"/>
      <c r="BC3669" s="48"/>
      <c r="BD3669" s="48"/>
      <c r="BE3669" s="48"/>
      <c r="BF3669" s="48"/>
      <c r="BG3669" s="48"/>
      <c r="BH3669" s="48"/>
      <c r="BI3669" s="48"/>
      <c r="BJ3669" s="48"/>
      <c r="BK3669" s="48"/>
      <c r="BL3669" s="48"/>
    </row>
    <row r="3670" spans="1:64" x14ac:dyDescent="0.25">
      <c r="A3670" s="56" t="s">
        <v>540</v>
      </c>
      <c r="B3670" s="56" t="s">
        <v>540</v>
      </c>
      <c r="C3670" s="47">
        <v>42357</v>
      </c>
      <c r="D3670" s="47"/>
      <c r="E3670" s="47"/>
      <c r="F3670" s="48" t="s">
        <v>539</v>
      </c>
      <c r="G3670" s="48"/>
      <c r="H3670" s="48">
        <v>481.42312500000003</v>
      </c>
      <c r="I3670" s="48">
        <v>0.27481250000000002</v>
      </c>
      <c r="J3670" s="48">
        <v>0.28788750000000002</v>
      </c>
      <c r="K3670" s="48">
        <v>0.25679999999999997</v>
      </c>
      <c r="L3670" s="48">
        <v>0.22125</v>
      </c>
      <c r="M3670" s="48">
        <v>0.27119375000000001</v>
      </c>
      <c r="N3670" s="48">
        <v>0.34794999999999998</v>
      </c>
      <c r="O3670" s="48">
        <v>0.22620000000000001</v>
      </c>
      <c r="P3670" s="48"/>
      <c r="Q3670" s="48"/>
      <c r="R3670" s="48"/>
      <c r="S3670" s="48"/>
      <c r="T3670" s="48"/>
      <c r="U3670" s="48"/>
      <c r="V3670" s="48"/>
      <c r="W3670" s="48"/>
      <c r="X3670" s="48"/>
      <c r="Y3670" s="48"/>
      <c r="Z3670" s="48"/>
      <c r="AA3670" s="48"/>
      <c r="AB3670" s="48"/>
      <c r="AC3670" s="48"/>
      <c r="AD3670" s="48"/>
      <c r="AE3670" s="48"/>
      <c r="AF3670" s="48"/>
      <c r="AG3670" s="48"/>
      <c r="AH3670" s="48"/>
      <c r="AI3670" s="48"/>
      <c r="AJ3670" s="48"/>
      <c r="AK3670" s="48"/>
      <c r="AL3670" s="48"/>
      <c r="AM3670" s="48"/>
      <c r="AN3670" s="48"/>
      <c r="AO3670" s="48"/>
      <c r="AP3670" s="48"/>
      <c r="AQ3670" s="48"/>
      <c r="AR3670" s="48"/>
      <c r="AT3670" s="48"/>
      <c r="AU3670" s="48"/>
      <c r="AV3670" s="48"/>
      <c r="AZ3670" s="48"/>
      <c r="BA3670" s="48"/>
      <c r="BB3670" s="48"/>
      <c r="BC3670" s="48"/>
      <c r="BD3670" s="48"/>
      <c r="BE3670" s="48"/>
      <c r="BF3670" s="48"/>
      <c r="BG3670" s="48"/>
      <c r="BH3670" s="48"/>
      <c r="BI3670" s="48"/>
      <c r="BJ3670" s="48"/>
      <c r="BK3670" s="48"/>
      <c r="BL3670" s="48"/>
    </row>
    <row r="3671" spans="1:64" x14ac:dyDescent="0.25">
      <c r="A3671" s="56" t="s">
        <v>540</v>
      </c>
      <c r="B3671" s="56" t="s">
        <v>540</v>
      </c>
      <c r="C3671" s="47">
        <v>42358</v>
      </c>
      <c r="D3671" s="47"/>
      <c r="E3671" s="47"/>
      <c r="F3671" s="48" t="s">
        <v>539</v>
      </c>
      <c r="G3671" s="48"/>
      <c r="H3671" s="48">
        <v>477.88312500000001</v>
      </c>
      <c r="I3671" s="48">
        <v>0.26226874999999999</v>
      </c>
      <c r="J3671" s="48">
        <v>0.28075624999999998</v>
      </c>
      <c r="K3671" s="48">
        <v>0.25523125000000002</v>
      </c>
      <c r="L3671" s="48">
        <v>0.22118750000000001</v>
      </c>
      <c r="M3671" s="48">
        <v>0.27092500000000003</v>
      </c>
      <c r="N3671" s="48">
        <v>0.34788124999999998</v>
      </c>
      <c r="O3671" s="48">
        <v>0.22620625</v>
      </c>
      <c r="P3671" s="48"/>
      <c r="Q3671" s="48"/>
      <c r="R3671" s="48"/>
      <c r="S3671" s="48"/>
      <c r="T3671" s="48"/>
      <c r="U3671" s="48"/>
      <c r="V3671" s="48"/>
      <c r="W3671" s="48"/>
      <c r="X3671" s="48"/>
      <c r="Y3671" s="48"/>
      <c r="Z3671" s="48"/>
      <c r="AA3671" s="48"/>
      <c r="AB3671" s="48"/>
      <c r="AC3671" s="48"/>
      <c r="AD3671" s="48"/>
      <c r="AE3671" s="48"/>
      <c r="AF3671" s="48"/>
      <c r="AG3671" s="48"/>
      <c r="AH3671" s="48"/>
      <c r="AI3671" s="48"/>
      <c r="AJ3671" s="48"/>
      <c r="AK3671" s="48"/>
      <c r="AL3671" s="48"/>
      <c r="AM3671" s="48"/>
      <c r="AN3671" s="48"/>
      <c r="AO3671" s="48"/>
      <c r="AP3671" s="48"/>
      <c r="AQ3671" s="48"/>
      <c r="AR3671" s="48"/>
      <c r="AT3671" s="48"/>
      <c r="AU3671" s="48"/>
      <c r="AV3671" s="48"/>
      <c r="AZ3671" s="48"/>
      <c r="BA3671" s="48"/>
      <c r="BB3671" s="48"/>
      <c r="BC3671" s="48"/>
      <c r="BD3671" s="48"/>
      <c r="BE3671" s="48"/>
      <c r="BF3671" s="48"/>
      <c r="BG3671" s="48"/>
      <c r="BH3671" s="48"/>
      <c r="BI3671" s="48"/>
      <c r="BJ3671" s="48"/>
      <c r="BK3671" s="48"/>
      <c r="BL3671" s="48"/>
    </row>
    <row r="3672" spans="1:64" x14ac:dyDescent="0.25">
      <c r="A3672" s="56" t="s">
        <v>540</v>
      </c>
      <c r="B3672" s="56" t="s">
        <v>540</v>
      </c>
      <c r="C3672" s="47">
        <v>42359</v>
      </c>
      <c r="D3672" s="47"/>
      <c r="E3672" s="47"/>
      <c r="F3672" s="48" t="s">
        <v>539</v>
      </c>
      <c r="G3672" s="48"/>
      <c r="H3672" s="48">
        <v>468.15562499999999</v>
      </c>
      <c r="I3672" s="48">
        <v>0.22596250000000001</v>
      </c>
      <c r="J3672" s="48">
        <v>0.26287500000000003</v>
      </c>
      <c r="K3672" s="48">
        <v>0.25096249999999998</v>
      </c>
      <c r="L3672" s="48">
        <v>0.22062499999999999</v>
      </c>
      <c r="M3672" s="48">
        <v>0.27053125</v>
      </c>
      <c r="N3672" s="48">
        <v>0.34791250000000001</v>
      </c>
      <c r="O3672" s="48">
        <v>0.22606875000000001</v>
      </c>
      <c r="P3672" s="48"/>
      <c r="Q3672" s="48"/>
      <c r="R3672" s="48"/>
      <c r="S3672" s="48"/>
      <c r="T3672" s="48"/>
      <c r="U3672" s="48"/>
      <c r="V3672" s="48"/>
      <c r="W3672" s="48"/>
      <c r="X3672" s="48"/>
      <c r="Y3672" s="48"/>
      <c r="Z3672" s="48"/>
      <c r="AA3672" s="48"/>
      <c r="AB3672" s="48"/>
      <c r="AC3672" s="48"/>
      <c r="AD3672" s="48"/>
      <c r="AE3672" s="48"/>
      <c r="AF3672" s="48">
        <v>0.80759510203944496</v>
      </c>
      <c r="AG3672" s="48">
        <v>0.77898086501438701</v>
      </c>
      <c r="AH3672" s="48"/>
      <c r="AI3672" s="48"/>
      <c r="AJ3672" s="48"/>
      <c r="AK3672" s="48"/>
      <c r="AL3672" s="48"/>
      <c r="AM3672" s="48"/>
      <c r="AN3672" s="48"/>
      <c r="AO3672" s="48"/>
      <c r="AP3672" s="48"/>
      <c r="AQ3672" s="48"/>
      <c r="AR3672" s="48"/>
      <c r="AT3672" s="48"/>
      <c r="AU3672" s="48"/>
      <c r="AV3672" s="48"/>
      <c r="AZ3672" s="48"/>
      <c r="BA3672" s="48"/>
      <c r="BB3672" s="48"/>
      <c r="BC3672" s="48"/>
      <c r="BD3672" s="48"/>
      <c r="BE3672" s="48"/>
      <c r="BF3672" s="48"/>
      <c r="BG3672" s="48"/>
      <c r="BH3672" s="48"/>
      <c r="BI3672" s="48"/>
      <c r="BJ3672" s="48"/>
      <c r="BK3672" s="48"/>
      <c r="BL3672" s="48"/>
    </row>
    <row r="3673" spans="1:64" x14ac:dyDescent="0.25">
      <c r="A3673" s="56" t="s">
        <v>540</v>
      </c>
      <c r="B3673" s="56" t="s">
        <v>540</v>
      </c>
      <c r="C3673" s="47">
        <v>42360</v>
      </c>
      <c r="D3673" s="47"/>
      <c r="E3673" s="47"/>
      <c r="F3673" s="48" t="s">
        <v>539</v>
      </c>
      <c r="G3673" s="48"/>
      <c r="H3673" s="48">
        <v>466.14046875000003</v>
      </c>
      <c r="I3673" s="48">
        <v>0.21698437500000001</v>
      </c>
      <c r="J3673" s="48">
        <v>0.25804375000000002</v>
      </c>
      <c r="K3673" s="48">
        <v>0.25048124999999999</v>
      </c>
      <c r="L3673" s="48">
        <v>0.22149374999999999</v>
      </c>
      <c r="M3673" s="48">
        <v>0.27048749999999999</v>
      </c>
      <c r="N3673" s="48">
        <v>0.34775624999999999</v>
      </c>
      <c r="O3673" s="48">
        <v>0.22606875000000001</v>
      </c>
      <c r="P3673" s="48"/>
      <c r="Q3673" s="48"/>
      <c r="R3673" s="48"/>
      <c r="S3673" s="48"/>
      <c r="T3673" s="48"/>
      <c r="U3673" s="48"/>
      <c r="V3673" s="48"/>
      <c r="W3673" s="48"/>
      <c r="X3673" s="48"/>
      <c r="Y3673" s="48"/>
      <c r="Z3673" s="48"/>
      <c r="AA3673" s="48"/>
      <c r="AB3673" s="48"/>
      <c r="AC3673" s="48"/>
      <c r="AD3673" s="48"/>
      <c r="AE3673" s="48">
        <v>8.75</v>
      </c>
      <c r="AF3673" s="48"/>
      <c r="AG3673" s="48"/>
      <c r="AH3673" s="48"/>
      <c r="AI3673" s="48"/>
      <c r="AJ3673" s="48"/>
      <c r="AK3673" s="48">
        <v>3.25</v>
      </c>
      <c r="AL3673" s="48">
        <v>8.75</v>
      </c>
      <c r="AM3673" s="48"/>
      <c r="AN3673" s="48"/>
      <c r="AO3673" s="48"/>
      <c r="AP3673" s="48"/>
      <c r="AQ3673" s="48"/>
      <c r="AR3673" s="48"/>
      <c r="AT3673" s="48"/>
      <c r="AU3673" s="48"/>
      <c r="AV3673" s="48"/>
      <c r="AZ3673" s="48"/>
      <c r="BA3673" s="48"/>
      <c r="BB3673" s="48"/>
      <c r="BC3673" s="48"/>
      <c r="BD3673" s="48"/>
      <c r="BE3673" s="48"/>
      <c r="BF3673" s="48"/>
      <c r="BG3673" s="48"/>
      <c r="BH3673" s="48"/>
      <c r="BI3673" s="48"/>
      <c r="BJ3673" s="48"/>
      <c r="BK3673" s="48"/>
      <c r="BL3673" s="48">
        <v>8.75</v>
      </c>
    </row>
    <row r="3674" spans="1:64" x14ac:dyDescent="0.25">
      <c r="A3674" s="56" t="s">
        <v>540</v>
      </c>
      <c r="B3674" s="56" t="s">
        <v>540</v>
      </c>
      <c r="C3674" s="47">
        <v>42361</v>
      </c>
      <c r="D3674" s="47"/>
      <c r="E3674" s="47"/>
      <c r="F3674" s="48" t="s">
        <v>539</v>
      </c>
      <c r="G3674" s="48"/>
      <c r="H3674" s="48">
        <v>461.06203125000002</v>
      </c>
      <c r="I3674" s="48">
        <v>0.19967812500000001</v>
      </c>
      <c r="J3674" s="48">
        <v>0.24830625000000001</v>
      </c>
      <c r="K3674" s="48">
        <v>0.24727499999999999</v>
      </c>
      <c r="L3674" s="48">
        <v>0.22163125</v>
      </c>
      <c r="M3674" s="48">
        <v>0.27025624999999998</v>
      </c>
      <c r="N3674" s="48">
        <v>0.34770000000000001</v>
      </c>
      <c r="O3674" s="48">
        <v>0.22601874999999999</v>
      </c>
      <c r="P3674" s="48"/>
      <c r="Q3674" s="48"/>
      <c r="R3674" s="48"/>
      <c r="S3674" s="48"/>
      <c r="T3674" s="48"/>
      <c r="U3674" s="48"/>
      <c r="V3674" s="48"/>
      <c r="W3674" s="48"/>
      <c r="X3674" s="48"/>
      <c r="Y3674" s="48"/>
      <c r="Z3674" s="48"/>
      <c r="AA3674" s="48"/>
      <c r="AB3674" s="48"/>
      <c r="AC3674" s="48"/>
      <c r="AD3674" s="48"/>
      <c r="AE3674" s="48"/>
      <c r="AF3674" s="48"/>
      <c r="AG3674" s="48"/>
      <c r="AH3674" s="48"/>
      <c r="AI3674" s="48"/>
      <c r="AJ3674" s="48"/>
      <c r="AK3674" s="48"/>
      <c r="AL3674" s="48"/>
      <c r="AM3674" s="48"/>
      <c r="AN3674" s="48"/>
      <c r="AO3674" s="48"/>
      <c r="AP3674" s="48"/>
      <c r="AQ3674" s="48"/>
      <c r="AR3674" s="48"/>
      <c r="AT3674" s="48"/>
      <c r="AU3674" s="48"/>
      <c r="AV3674" s="48"/>
      <c r="AZ3674" s="48"/>
      <c r="BA3674" s="48"/>
      <c r="BB3674" s="48"/>
      <c r="BC3674" s="48"/>
      <c r="BD3674" s="48"/>
      <c r="BE3674" s="48"/>
      <c r="BF3674" s="48"/>
      <c r="BG3674" s="48"/>
      <c r="BH3674" s="48"/>
      <c r="BI3674" s="48"/>
      <c r="BJ3674" s="48"/>
      <c r="BK3674" s="48"/>
      <c r="BL3674" s="48"/>
    </row>
    <row r="3675" spans="1:64" x14ac:dyDescent="0.25">
      <c r="A3675" s="56" t="s">
        <v>540</v>
      </c>
      <c r="B3675" s="56" t="s">
        <v>540</v>
      </c>
      <c r="C3675" s="47">
        <v>42362</v>
      </c>
      <c r="D3675" s="47"/>
      <c r="E3675" s="47"/>
      <c r="F3675" s="48" t="s">
        <v>539</v>
      </c>
      <c r="G3675" s="48"/>
      <c r="H3675" s="48">
        <v>500.31703125000001</v>
      </c>
      <c r="I3675" s="48">
        <v>0.31324687499999998</v>
      </c>
      <c r="J3675" s="48">
        <v>0.31516250000000001</v>
      </c>
      <c r="K3675" s="48">
        <v>0.28026250000000003</v>
      </c>
      <c r="L3675" s="48">
        <v>0.22974375</v>
      </c>
      <c r="M3675" s="48">
        <v>0.26995000000000002</v>
      </c>
      <c r="N3675" s="48">
        <v>0.34761249999999999</v>
      </c>
      <c r="O3675" s="48">
        <v>0.22595000000000001</v>
      </c>
      <c r="P3675" s="48"/>
      <c r="Q3675" s="48"/>
      <c r="R3675" s="48"/>
      <c r="S3675" s="48"/>
      <c r="T3675" s="48"/>
      <c r="U3675" s="48"/>
      <c r="V3675" s="48"/>
      <c r="W3675" s="48"/>
      <c r="X3675" s="48"/>
      <c r="Y3675" s="48"/>
      <c r="Z3675" s="48"/>
      <c r="AA3675" s="48"/>
      <c r="AB3675" s="48"/>
      <c r="AC3675" s="48"/>
      <c r="AD3675" s="48"/>
      <c r="AE3675" s="48"/>
      <c r="AF3675" s="48"/>
      <c r="AG3675" s="48"/>
      <c r="AH3675" s="48"/>
      <c r="AI3675" s="48"/>
      <c r="AJ3675" s="48"/>
      <c r="AK3675" s="48"/>
      <c r="AL3675" s="48"/>
      <c r="AM3675" s="48"/>
      <c r="AN3675" s="48"/>
      <c r="AO3675" s="48"/>
      <c r="AP3675" s="48"/>
      <c r="AQ3675" s="48"/>
      <c r="AR3675" s="48"/>
      <c r="AT3675" s="48"/>
      <c r="AU3675" s="48"/>
      <c r="AV3675" s="48"/>
      <c r="AZ3675" s="48"/>
      <c r="BA3675" s="48"/>
      <c r="BB3675" s="48"/>
      <c r="BC3675" s="48"/>
      <c r="BD3675" s="48"/>
      <c r="BE3675" s="48"/>
      <c r="BF3675" s="48"/>
      <c r="BG3675" s="48"/>
      <c r="BH3675" s="48"/>
      <c r="BI3675" s="48"/>
      <c r="BJ3675" s="48"/>
      <c r="BK3675" s="48"/>
      <c r="BL3675" s="48"/>
    </row>
    <row r="3676" spans="1:64" x14ac:dyDescent="0.25">
      <c r="A3676" s="56" t="s">
        <v>540</v>
      </c>
      <c r="B3676" s="56" t="s">
        <v>540</v>
      </c>
      <c r="C3676" s="47">
        <v>42363</v>
      </c>
      <c r="D3676" s="47"/>
      <c r="E3676" s="47"/>
      <c r="F3676" s="48" t="s">
        <v>539</v>
      </c>
      <c r="G3676" s="48"/>
      <c r="H3676" s="48">
        <v>492.38343750000001</v>
      </c>
      <c r="I3676" s="48">
        <v>0.28759374999999998</v>
      </c>
      <c r="J3676" s="48">
        <v>0.3047125</v>
      </c>
      <c r="K3676" s="48">
        <v>0.2752</v>
      </c>
      <c r="L3676" s="48">
        <v>0.2265875</v>
      </c>
      <c r="M3676" s="48">
        <v>0.26985625000000002</v>
      </c>
      <c r="N3676" s="48">
        <v>0.3475125</v>
      </c>
      <c r="O3676" s="48">
        <v>0.22596875</v>
      </c>
      <c r="P3676" s="48"/>
      <c r="Q3676" s="48"/>
      <c r="R3676" s="48"/>
      <c r="S3676" s="48"/>
      <c r="T3676" s="48"/>
      <c r="U3676" s="48"/>
      <c r="V3676" s="48"/>
      <c r="W3676" s="48"/>
      <c r="X3676" s="48"/>
      <c r="Y3676" s="48"/>
      <c r="Z3676" s="48"/>
      <c r="AA3676" s="48"/>
      <c r="AB3676" s="48"/>
      <c r="AC3676" s="48"/>
      <c r="AD3676" s="48"/>
      <c r="AE3676" s="48"/>
      <c r="AF3676" s="48"/>
      <c r="AG3676" s="48"/>
      <c r="AH3676" s="48"/>
      <c r="AI3676" s="48"/>
      <c r="AJ3676" s="48"/>
      <c r="AK3676" s="48"/>
      <c r="AL3676" s="48"/>
      <c r="AM3676" s="48"/>
      <c r="AN3676" s="48"/>
      <c r="AO3676" s="48"/>
      <c r="AP3676" s="48"/>
      <c r="AQ3676" s="48"/>
      <c r="AR3676" s="48"/>
      <c r="AT3676" s="48"/>
      <c r="AU3676" s="48"/>
      <c r="AV3676" s="48"/>
      <c r="AZ3676" s="48"/>
      <c r="BA3676" s="48"/>
      <c r="BB3676" s="48"/>
      <c r="BC3676" s="48"/>
      <c r="BD3676" s="48"/>
      <c r="BE3676" s="48"/>
      <c r="BF3676" s="48"/>
      <c r="BG3676" s="48"/>
      <c r="BH3676" s="48"/>
      <c r="BI3676" s="48"/>
      <c r="BJ3676" s="48"/>
      <c r="BK3676" s="48"/>
      <c r="BL3676" s="48"/>
    </row>
    <row r="3677" spans="1:64" x14ac:dyDescent="0.25">
      <c r="A3677" s="56" t="s">
        <v>540</v>
      </c>
      <c r="B3677" s="56" t="s">
        <v>540</v>
      </c>
      <c r="C3677" s="47">
        <v>42364</v>
      </c>
      <c r="D3677" s="47"/>
      <c r="E3677" s="47"/>
      <c r="F3677" s="48" t="s">
        <v>539</v>
      </c>
      <c r="G3677" s="48"/>
      <c r="H3677" s="48">
        <v>485.68921875000001</v>
      </c>
      <c r="I3677" s="48">
        <v>0.26444062499999998</v>
      </c>
      <c r="J3677" s="48">
        <v>0.29251250000000001</v>
      </c>
      <c r="K3677" s="48">
        <v>0.27111249999999998</v>
      </c>
      <c r="L3677" s="48">
        <v>0.2265375</v>
      </c>
      <c r="M3677" s="48">
        <v>0.26959375000000002</v>
      </c>
      <c r="N3677" s="48">
        <v>0.34753125000000001</v>
      </c>
      <c r="O3677" s="48">
        <v>0.22571250000000001</v>
      </c>
      <c r="P3677" s="48"/>
      <c r="Q3677" s="48"/>
      <c r="R3677" s="48"/>
      <c r="S3677" s="48"/>
      <c r="T3677" s="48"/>
      <c r="U3677" s="48"/>
      <c r="V3677" s="48"/>
      <c r="W3677" s="48"/>
      <c r="X3677" s="48"/>
      <c r="Y3677" s="48"/>
      <c r="Z3677" s="48"/>
      <c r="AA3677" s="48"/>
      <c r="AB3677" s="48"/>
      <c r="AC3677" s="48"/>
      <c r="AD3677" s="48"/>
      <c r="AE3677" s="48"/>
      <c r="AF3677" s="48"/>
      <c r="AG3677" s="48"/>
      <c r="AH3677" s="48"/>
      <c r="AI3677" s="48"/>
      <c r="AJ3677" s="48"/>
      <c r="AK3677" s="48"/>
      <c r="AL3677" s="48"/>
      <c r="AM3677" s="48"/>
      <c r="AN3677" s="48"/>
      <c r="AO3677" s="48"/>
      <c r="AP3677" s="48"/>
      <c r="AQ3677" s="48"/>
      <c r="AR3677" s="48"/>
      <c r="AT3677" s="48"/>
      <c r="AU3677" s="48"/>
      <c r="AV3677" s="48"/>
      <c r="AZ3677" s="48"/>
      <c r="BA3677" s="48"/>
      <c r="BB3677" s="48"/>
      <c r="BC3677" s="48"/>
      <c r="BD3677" s="48"/>
      <c r="BE3677" s="48"/>
      <c r="BF3677" s="48"/>
      <c r="BG3677" s="48"/>
      <c r="BH3677" s="48"/>
      <c r="BI3677" s="48"/>
      <c r="BJ3677" s="48"/>
      <c r="BK3677" s="48"/>
      <c r="BL3677" s="48"/>
    </row>
    <row r="3678" spans="1:64" x14ac:dyDescent="0.25">
      <c r="A3678" s="56" t="s">
        <v>540</v>
      </c>
      <c r="B3678" s="56" t="s">
        <v>540</v>
      </c>
      <c r="C3678" s="47">
        <v>42365</v>
      </c>
      <c r="D3678" s="47"/>
      <c r="E3678" s="47"/>
      <c r="F3678" s="48" t="s">
        <v>539</v>
      </c>
      <c r="G3678" s="48"/>
      <c r="H3678" s="48">
        <v>478.34812499999998</v>
      </c>
      <c r="I3678" s="48">
        <v>0.238675</v>
      </c>
      <c r="J3678" s="48">
        <v>0.27850000000000003</v>
      </c>
      <c r="K3678" s="48">
        <v>0.26660624999999999</v>
      </c>
      <c r="L3678" s="48">
        <v>0.22675624999999999</v>
      </c>
      <c r="M3678" s="48">
        <v>0.2694375</v>
      </c>
      <c r="N3678" s="48">
        <v>0.34739999999999999</v>
      </c>
      <c r="O3678" s="48">
        <v>0.22570625</v>
      </c>
      <c r="P3678" s="48"/>
      <c r="Q3678" s="48"/>
      <c r="R3678" s="48"/>
      <c r="S3678" s="48"/>
      <c r="T3678" s="48"/>
      <c r="U3678" s="48"/>
      <c r="V3678" s="48"/>
      <c r="W3678" s="48"/>
      <c r="X3678" s="48"/>
      <c r="Y3678" s="48"/>
      <c r="Z3678" s="48"/>
      <c r="AA3678" s="48"/>
      <c r="AB3678" s="48"/>
      <c r="AC3678" s="48"/>
      <c r="AD3678" s="48"/>
      <c r="AE3678" s="48"/>
      <c r="AF3678" s="48"/>
      <c r="AG3678" s="48"/>
      <c r="AH3678" s="48"/>
      <c r="AI3678" s="48"/>
      <c r="AJ3678" s="48"/>
      <c r="AK3678" s="48"/>
      <c r="AL3678" s="48"/>
      <c r="AM3678" s="48"/>
      <c r="AN3678" s="48"/>
      <c r="AO3678" s="48"/>
      <c r="AP3678" s="48"/>
      <c r="AQ3678" s="48"/>
      <c r="AR3678" s="48"/>
      <c r="AT3678" s="48"/>
      <c r="AU3678" s="48"/>
      <c r="AV3678" s="48"/>
      <c r="AZ3678" s="48"/>
      <c r="BA3678" s="48"/>
      <c r="BB3678" s="48"/>
      <c r="BC3678" s="48"/>
      <c r="BD3678" s="48"/>
      <c r="BE3678" s="48"/>
      <c r="BF3678" s="48"/>
      <c r="BG3678" s="48"/>
      <c r="BH3678" s="48"/>
      <c r="BI3678" s="48"/>
      <c r="BJ3678" s="48"/>
      <c r="BK3678" s="48"/>
      <c r="BL3678" s="48"/>
    </row>
    <row r="3679" spans="1:64" x14ac:dyDescent="0.25">
      <c r="A3679" s="56" t="s">
        <v>540</v>
      </c>
      <c r="B3679" s="56" t="s">
        <v>540</v>
      </c>
      <c r="C3679" s="47">
        <v>42366</v>
      </c>
      <c r="D3679" s="47"/>
      <c r="E3679" s="47"/>
      <c r="F3679" s="48" t="s">
        <v>539</v>
      </c>
      <c r="G3679" s="48"/>
      <c r="H3679" s="48">
        <v>470.74265624999998</v>
      </c>
      <c r="I3679" s="48">
        <v>0.21259687499999999</v>
      </c>
      <c r="J3679" s="48">
        <v>0.26403749999999998</v>
      </c>
      <c r="K3679" s="48">
        <v>0.26161250000000003</v>
      </c>
      <c r="L3679" s="48">
        <v>0.22690625</v>
      </c>
      <c r="M3679" s="48">
        <v>0.26931875</v>
      </c>
      <c r="N3679" s="48">
        <v>0.34734375000000001</v>
      </c>
      <c r="O3679" s="48">
        <v>0.22564375</v>
      </c>
      <c r="P3679" s="48"/>
      <c r="Q3679" s="48"/>
      <c r="R3679" s="48"/>
      <c r="S3679" s="48"/>
      <c r="T3679" s="48"/>
      <c r="U3679" s="48"/>
      <c r="V3679" s="48"/>
      <c r="W3679" s="48"/>
      <c r="X3679" s="48"/>
      <c r="Y3679" s="48"/>
      <c r="Z3679" s="48"/>
      <c r="AA3679" s="48"/>
      <c r="AB3679" s="48"/>
      <c r="AC3679" s="48"/>
      <c r="AD3679" s="48"/>
      <c r="AE3679" s="48"/>
      <c r="AF3679" s="48"/>
      <c r="AG3679" s="48"/>
      <c r="AH3679" s="48"/>
      <c r="AI3679" s="48"/>
      <c r="AJ3679" s="48"/>
      <c r="AK3679" s="48"/>
      <c r="AL3679" s="48"/>
      <c r="AM3679" s="48"/>
      <c r="AN3679" s="48"/>
      <c r="AO3679" s="48"/>
      <c r="AP3679" s="48"/>
      <c r="AQ3679" s="48"/>
      <c r="AR3679" s="48"/>
      <c r="AT3679" s="48"/>
      <c r="AU3679" s="48"/>
      <c r="AV3679" s="48"/>
      <c r="AZ3679" s="48"/>
      <c r="BA3679" s="48"/>
      <c r="BB3679" s="48"/>
      <c r="BC3679" s="48"/>
      <c r="BD3679" s="48"/>
      <c r="BE3679" s="48"/>
      <c r="BF3679" s="48"/>
      <c r="BG3679" s="48"/>
      <c r="BH3679" s="48"/>
      <c r="BI3679" s="48"/>
      <c r="BJ3679" s="48"/>
      <c r="BK3679" s="48"/>
      <c r="BL3679" s="48"/>
    </row>
    <row r="3680" spans="1:64" x14ac:dyDescent="0.25">
      <c r="A3680" s="56" t="s">
        <v>540</v>
      </c>
      <c r="B3680" s="56" t="s">
        <v>540</v>
      </c>
      <c r="C3680" s="47">
        <v>42367</v>
      </c>
      <c r="D3680" s="47"/>
      <c r="E3680" s="47"/>
      <c r="F3680" s="48" t="s">
        <v>539</v>
      </c>
      <c r="G3680" s="48"/>
      <c r="H3680" s="48">
        <v>463.1953125</v>
      </c>
      <c r="I3680" s="48">
        <v>0.18798124999999999</v>
      </c>
      <c r="J3680" s="48">
        <v>0.24986249999999999</v>
      </c>
      <c r="K3680" s="48">
        <v>0.25634374999999998</v>
      </c>
      <c r="L3680" s="48">
        <v>0.22673750000000001</v>
      </c>
      <c r="M3680" s="48">
        <v>0.26911875000000002</v>
      </c>
      <c r="N3680" s="48">
        <v>0.34726875000000001</v>
      </c>
      <c r="O3680" s="48">
        <v>0.22559375000000001</v>
      </c>
      <c r="P3680" s="48"/>
      <c r="Q3680" s="48"/>
      <c r="R3680" s="48"/>
      <c r="S3680" s="48"/>
      <c r="T3680" s="48"/>
      <c r="U3680" s="48"/>
      <c r="V3680" s="48"/>
      <c r="W3680" s="48"/>
      <c r="X3680" s="48"/>
      <c r="Y3680" s="48"/>
      <c r="Z3680" s="48"/>
      <c r="AA3680" s="48"/>
      <c r="AB3680" s="48"/>
      <c r="AC3680" s="48"/>
      <c r="AD3680" s="48"/>
      <c r="AE3680" s="48"/>
      <c r="AF3680" s="48"/>
      <c r="AG3680" s="48"/>
      <c r="AH3680" s="48"/>
      <c r="AI3680" s="48"/>
      <c r="AJ3680" s="48"/>
      <c r="AK3680" s="48"/>
      <c r="AL3680" s="48"/>
      <c r="AM3680" s="48"/>
      <c r="AN3680" s="48"/>
      <c r="AO3680" s="48"/>
      <c r="AP3680" s="48"/>
      <c r="AQ3680" s="48"/>
      <c r="AR3680" s="48"/>
      <c r="AT3680" s="48"/>
      <c r="AU3680" s="48"/>
      <c r="AV3680" s="48"/>
      <c r="AZ3680" s="48"/>
      <c r="BA3680" s="48"/>
      <c r="BB3680" s="48"/>
      <c r="BC3680" s="48"/>
      <c r="BD3680" s="48"/>
      <c r="BE3680" s="48"/>
      <c r="BF3680" s="48"/>
      <c r="BG3680" s="48"/>
      <c r="BH3680" s="48"/>
      <c r="BI3680" s="48"/>
      <c r="BJ3680" s="48"/>
      <c r="BK3680" s="48"/>
      <c r="BL3680" s="48"/>
    </row>
    <row r="3681" spans="1:64" x14ac:dyDescent="0.25">
      <c r="A3681" s="56" t="s">
        <v>540</v>
      </c>
      <c r="B3681" s="56" t="s">
        <v>540</v>
      </c>
      <c r="C3681" s="47">
        <v>42368</v>
      </c>
      <c r="D3681" s="47"/>
      <c r="E3681" s="47"/>
      <c r="F3681" s="48" t="s">
        <v>539</v>
      </c>
      <c r="G3681" s="48"/>
      <c r="H3681" s="48">
        <v>459.200625</v>
      </c>
      <c r="I3681" s="48">
        <v>0.17708125</v>
      </c>
      <c r="J3681" s="48">
        <v>0.24104375</v>
      </c>
      <c r="K3681" s="48">
        <v>0.25280625000000001</v>
      </c>
      <c r="L3681" s="48">
        <v>0.22691249999999999</v>
      </c>
      <c r="M3681" s="48">
        <v>0.26909375000000002</v>
      </c>
      <c r="N3681" s="48">
        <v>0.34728124999999999</v>
      </c>
      <c r="O3681" s="48">
        <v>0.2255125</v>
      </c>
      <c r="P3681" s="48"/>
      <c r="Q3681" s="48"/>
      <c r="R3681" s="48"/>
      <c r="S3681" s="48"/>
      <c r="T3681" s="48"/>
      <c r="U3681" s="48"/>
      <c r="V3681" s="48"/>
      <c r="W3681" s="48"/>
      <c r="X3681" s="48"/>
      <c r="Y3681" s="48"/>
      <c r="Z3681" s="48"/>
      <c r="AA3681" s="48"/>
      <c r="AB3681" s="48"/>
      <c r="AC3681" s="48"/>
      <c r="AD3681" s="48"/>
      <c r="AE3681" s="48">
        <v>8.75</v>
      </c>
      <c r="AF3681" s="48">
        <v>0.91486160449588405</v>
      </c>
      <c r="AG3681" s="48">
        <v>0.78350209419039996</v>
      </c>
      <c r="AH3681" s="48"/>
      <c r="AI3681" s="48"/>
      <c r="AJ3681" s="48"/>
      <c r="AK3681" s="48">
        <v>3.8</v>
      </c>
      <c r="AL3681" s="48">
        <v>8.75</v>
      </c>
      <c r="AM3681" s="48"/>
      <c r="AN3681" s="48"/>
      <c r="AO3681" s="48"/>
      <c r="AP3681" s="48"/>
      <c r="AQ3681" s="48"/>
      <c r="AR3681" s="48"/>
      <c r="AT3681" s="48"/>
      <c r="AU3681" s="48"/>
      <c r="AV3681" s="48"/>
      <c r="AZ3681" s="48"/>
      <c r="BA3681" s="48"/>
      <c r="BB3681" s="48"/>
      <c r="BC3681" s="48"/>
      <c r="BD3681" s="48"/>
      <c r="BE3681" s="48"/>
      <c r="BF3681" s="48"/>
      <c r="BG3681" s="48"/>
      <c r="BH3681" s="48"/>
      <c r="BI3681" s="48"/>
      <c r="BJ3681" s="48"/>
      <c r="BK3681" s="48"/>
      <c r="BL3681" s="48">
        <v>8.75</v>
      </c>
    </row>
    <row r="3682" spans="1:64" x14ac:dyDescent="0.25">
      <c r="A3682" s="56" t="s">
        <v>540</v>
      </c>
      <c r="B3682" s="56" t="s">
        <v>540</v>
      </c>
      <c r="C3682" s="47">
        <v>42369</v>
      </c>
      <c r="D3682" s="47"/>
      <c r="E3682" s="47"/>
      <c r="F3682" s="48" t="s">
        <v>539</v>
      </c>
      <c r="G3682" s="48"/>
      <c r="H3682" s="48">
        <v>486.85921875000003</v>
      </c>
      <c r="I3682" s="48">
        <v>0.284559375</v>
      </c>
      <c r="J3682" s="48">
        <v>0.28075624999999998</v>
      </c>
      <c r="K3682" s="48">
        <v>0.27056875000000002</v>
      </c>
      <c r="L3682" s="48">
        <v>0.228075</v>
      </c>
      <c r="M3682" s="48">
        <v>0.26883125000000002</v>
      </c>
      <c r="N3682" s="48">
        <v>0.347275</v>
      </c>
      <c r="O3682" s="48">
        <v>0.22545625</v>
      </c>
      <c r="P3682" s="48"/>
      <c r="Q3682" s="48"/>
      <c r="R3682" s="48"/>
      <c r="S3682" s="48"/>
      <c r="T3682" s="48"/>
      <c r="U3682" s="48"/>
      <c r="V3682" s="48"/>
      <c r="W3682" s="48"/>
      <c r="X3682" s="48"/>
      <c r="Y3682" s="48"/>
      <c r="Z3682" s="48"/>
      <c r="AA3682" s="48"/>
      <c r="AB3682" s="48"/>
      <c r="AC3682" s="48"/>
      <c r="AD3682" s="48"/>
      <c r="AE3682" s="48"/>
      <c r="AF3682" s="48"/>
      <c r="AG3682" s="48"/>
      <c r="AH3682" s="48"/>
      <c r="AI3682" s="48"/>
      <c r="AJ3682" s="48"/>
      <c r="AK3682" s="48"/>
      <c r="AL3682" s="48"/>
      <c r="AM3682" s="48"/>
      <c r="AN3682" s="48"/>
      <c r="AO3682" s="48"/>
      <c r="AP3682" s="48"/>
      <c r="AQ3682" s="48"/>
      <c r="AR3682" s="48"/>
      <c r="AT3682" s="48"/>
      <c r="AU3682" s="48"/>
      <c r="AV3682" s="48"/>
      <c r="AZ3682" s="48"/>
      <c r="BA3682" s="48"/>
      <c r="BB3682" s="48"/>
      <c r="BC3682" s="48"/>
      <c r="BD3682" s="48"/>
      <c r="BE3682" s="48"/>
      <c r="BF3682" s="48"/>
      <c r="BG3682" s="48"/>
      <c r="BH3682" s="48"/>
      <c r="BI3682" s="48"/>
      <c r="BJ3682" s="48"/>
      <c r="BK3682" s="48"/>
      <c r="BL3682" s="48"/>
    </row>
    <row r="3683" spans="1:64" x14ac:dyDescent="0.25">
      <c r="A3683" s="56" t="s">
        <v>540</v>
      </c>
      <c r="B3683" s="56" t="s">
        <v>540</v>
      </c>
      <c r="C3683" s="47">
        <v>42370</v>
      </c>
      <c r="D3683" s="47"/>
      <c r="E3683" s="47"/>
      <c r="F3683" s="48" t="s">
        <v>539</v>
      </c>
      <c r="G3683" s="48"/>
      <c r="H3683" s="48">
        <v>479.73140625000002</v>
      </c>
      <c r="I3683" s="48">
        <v>0.25734062499999999</v>
      </c>
      <c r="J3683" s="48">
        <v>0.27295625000000001</v>
      </c>
      <c r="K3683" s="48">
        <v>0.26574375</v>
      </c>
      <c r="L3683" s="48">
        <v>0.22709375000000001</v>
      </c>
      <c r="M3683" s="48">
        <v>0.268625</v>
      </c>
      <c r="N3683" s="48">
        <v>0.34710000000000002</v>
      </c>
      <c r="O3683" s="48">
        <v>0.22539375</v>
      </c>
      <c r="P3683" s="48"/>
      <c r="Q3683" s="48"/>
      <c r="R3683" s="48"/>
      <c r="S3683" s="48"/>
      <c r="T3683" s="48"/>
      <c r="U3683" s="48"/>
      <c r="V3683" s="48"/>
      <c r="W3683" s="48"/>
      <c r="X3683" s="48"/>
      <c r="Y3683" s="48"/>
      <c r="Z3683" s="48"/>
      <c r="AA3683" s="48"/>
      <c r="AB3683" s="48"/>
      <c r="AC3683" s="48"/>
      <c r="AD3683" s="48"/>
      <c r="AE3683" s="48"/>
      <c r="AF3683" s="48"/>
      <c r="AG3683" s="48"/>
      <c r="AH3683" s="48"/>
      <c r="AI3683" s="48"/>
      <c r="AJ3683" s="48"/>
      <c r="AK3683" s="48"/>
      <c r="AL3683" s="48"/>
      <c r="AM3683" s="48"/>
      <c r="AN3683" s="48"/>
      <c r="AO3683" s="48"/>
      <c r="AP3683" s="48"/>
      <c r="AQ3683" s="48"/>
      <c r="AR3683" s="48"/>
      <c r="AT3683" s="48"/>
      <c r="AU3683" s="48"/>
      <c r="AV3683" s="48"/>
      <c r="AZ3683" s="48"/>
      <c r="BA3683" s="48"/>
      <c r="BB3683" s="48"/>
      <c r="BC3683" s="48"/>
      <c r="BD3683" s="48"/>
      <c r="BE3683" s="48"/>
      <c r="BF3683" s="48"/>
      <c r="BG3683" s="48"/>
      <c r="BH3683" s="48"/>
      <c r="BI3683" s="48"/>
      <c r="BJ3683" s="48"/>
      <c r="BK3683" s="48"/>
      <c r="BL3683" s="48"/>
    </row>
    <row r="3684" spans="1:64" x14ac:dyDescent="0.25">
      <c r="A3684" s="56" t="s">
        <v>540</v>
      </c>
      <c r="B3684" s="56" t="s">
        <v>540</v>
      </c>
      <c r="C3684" s="47">
        <v>42371</v>
      </c>
      <c r="D3684" s="47"/>
      <c r="E3684" s="47"/>
      <c r="F3684" s="48" t="s">
        <v>539</v>
      </c>
      <c r="G3684" s="48"/>
      <c r="H3684" s="48">
        <v>477.96187500000002</v>
      </c>
      <c r="I3684" s="48">
        <v>0.25031874999999998</v>
      </c>
      <c r="J3684" s="48">
        <v>0.27078124999999997</v>
      </c>
      <c r="K3684" s="48">
        <v>0.26421250000000002</v>
      </c>
      <c r="L3684" s="48">
        <v>0.2275875</v>
      </c>
      <c r="M3684" s="48">
        <v>0.26848749999999999</v>
      </c>
      <c r="N3684" s="48">
        <v>0.34711249999999999</v>
      </c>
      <c r="O3684" s="48">
        <v>0.22525624999999999</v>
      </c>
      <c r="P3684" s="48"/>
      <c r="Q3684" s="48"/>
      <c r="R3684" s="48"/>
      <c r="S3684" s="48"/>
      <c r="T3684" s="48"/>
      <c r="U3684" s="48"/>
      <c r="V3684" s="48"/>
      <c r="W3684" s="48"/>
      <c r="X3684" s="48"/>
      <c r="Y3684" s="48"/>
      <c r="Z3684" s="48"/>
      <c r="AA3684" s="48"/>
      <c r="AB3684" s="48"/>
      <c r="AC3684" s="48"/>
      <c r="AD3684" s="48"/>
      <c r="AE3684" s="48"/>
      <c r="AF3684" s="48"/>
      <c r="AG3684" s="48"/>
      <c r="AH3684" s="48"/>
      <c r="AI3684" s="48"/>
      <c r="AJ3684" s="48"/>
      <c r="AK3684" s="48"/>
      <c r="AL3684" s="48"/>
      <c r="AM3684" s="48"/>
      <c r="AN3684" s="48"/>
      <c r="AO3684" s="48"/>
      <c r="AP3684" s="48"/>
      <c r="AQ3684" s="48"/>
      <c r="AR3684" s="48"/>
      <c r="AT3684" s="48"/>
      <c r="AU3684" s="48"/>
      <c r="AV3684" s="48"/>
      <c r="AZ3684" s="48"/>
      <c r="BA3684" s="48"/>
      <c r="BB3684" s="48"/>
      <c r="BC3684" s="48"/>
      <c r="BD3684" s="48"/>
      <c r="BE3684" s="48"/>
      <c r="BF3684" s="48"/>
      <c r="BG3684" s="48"/>
      <c r="BH3684" s="48"/>
      <c r="BI3684" s="48"/>
      <c r="BJ3684" s="48"/>
      <c r="BK3684" s="48"/>
      <c r="BL3684" s="48"/>
    </row>
    <row r="3685" spans="1:64" x14ac:dyDescent="0.25">
      <c r="A3685" s="56" t="s">
        <v>540</v>
      </c>
      <c r="B3685" s="56" t="s">
        <v>540</v>
      </c>
      <c r="C3685" s="47">
        <v>42372</v>
      </c>
      <c r="D3685" s="47"/>
      <c r="E3685" s="47"/>
      <c r="F3685" s="48" t="s">
        <v>539</v>
      </c>
      <c r="G3685" s="48"/>
      <c r="H3685" s="48">
        <v>476.36156249999999</v>
      </c>
      <c r="I3685" s="48">
        <v>0.24403749999999999</v>
      </c>
      <c r="J3685" s="48">
        <v>0.26870624999999998</v>
      </c>
      <c r="K3685" s="48">
        <v>0.26266250000000002</v>
      </c>
      <c r="L3685" s="48">
        <v>0.22798125</v>
      </c>
      <c r="M3685" s="48">
        <v>0.26851874999999997</v>
      </c>
      <c r="N3685" s="48">
        <v>0.34708125000000001</v>
      </c>
      <c r="O3685" s="48">
        <v>0.22525624999999999</v>
      </c>
      <c r="P3685" s="48"/>
      <c r="Q3685" s="48"/>
      <c r="R3685" s="48"/>
      <c r="S3685" s="48"/>
      <c r="T3685" s="48"/>
      <c r="U3685" s="48"/>
      <c r="V3685" s="48"/>
      <c r="W3685" s="48"/>
      <c r="X3685" s="48"/>
      <c r="Y3685" s="48"/>
      <c r="Z3685" s="48"/>
      <c r="AA3685" s="48"/>
      <c r="AB3685" s="48"/>
      <c r="AC3685" s="48"/>
      <c r="AD3685" s="48"/>
      <c r="AE3685" s="48"/>
      <c r="AF3685" s="48"/>
      <c r="AG3685" s="48"/>
      <c r="AH3685" s="48"/>
      <c r="AI3685" s="48"/>
      <c r="AJ3685" s="48"/>
      <c r="AK3685" s="48"/>
      <c r="AL3685" s="48"/>
      <c r="AM3685" s="48"/>
      <c r="AN3685" s="48"/>
      <c r="AO3685" s="48"/>
      <c r="AP3685" s="48"/>
      <c r="AQ3685" s="48"/>
      <c r="AR3685" s="48"/>
      <c r="AT3685" s="48"/>
      <c r="AU3685" s="48"/>
      <c r="AV3685" s="48"/>
      <c r="AZ3685" s="48"/>
      <c r="BA3685" s="48"/>
      <c r="BB3685" s="48"/>
      <c r="BC3685" s="48"/>
      <c r="BD3685" s="48"/>
      <c r="BE3685" s="48"/>
      <c r="BF3685" s="48"/>
      <c r="BG3685" s="48"/>
      <c r="BH3685" s="48"/>
      <c r="BI3685" s="48"/>
      <c r="BJ3685" s="48"/>
      <c r="BK3685" s="48"/>
      <c r="BL3685" s="48"/>
    </row>
    <row r="3686" spans="1:64" x14ac:dyDescent="0.25">
      <c r="A3686" s="56" t="s">
        <v>540</v>
      </c>
      <c r="B3686" s="56" t="s">
        <v>540</v>
      </c>
      <c r="C3686" s="47">
        <v>42373</v>
      </c>
      <c r="D3686" s="47"/>
      <c r="E3686" s="47"/>
      <c r="F3686" s="48" t="s">
        <v>539</v>
      </c>
      <c r="G3686" s="48"/>
      <c r="H3686" s="48">
        <v>471.24328125</v>
      </c>
      <c r="I3686" s="48">
        <v>0.22637812500000001</v>
      </c>
      <c r="J3686" s="48">
        <v>0.26113124999999998</v>
      </c>
      <c r="K3686" s="48">
        <v>0.25891874999999998</v>
      </c>
      <c r="L3686" s="48">
        <v>0.22763125000000001</v>
      </c>
      <c r="M3686" s="48">
        <v>0.26836874999999999</v>
      </c>
      <c r="N3686" s="48">
        <v>0.34700625000000002</v>
      </c>
      <c r="O3686" s="48">
        <v>0.22513125</v>
      </c>
      <c r="P3686" s="48"/>
      <c r="Q3686" s="48"/>
      <c r="R3686" s="48"/>
      <c r="S3686" s="48"/>
      <c r="T3686" s="48"/>
      <c r="U3686" s="48"/>
      <c r="V3686" s="48"/>
      <c r="W3686" s="48"/>
      <c r="X3686" s="48"/>
      <c r="Y3686" s="48"/>
      <c r="Z3686" s="48"/>
      <c r="AA3686" s="48"/>
      <c r="AB3686" s="48"/>
      <c r="AC3686" s="48"/>
      <c r="AD3686" s="48"/>
      <c r="AE3686" s="48"/>
      <c r="AF3686" s="48"/>
      <c r="AG3686" s="48"/>
      <c r="AH3686" s="48"/>
      <c r="AI3686" s="48"/>
      <c r="AJ3686" s="48"/>
      <c r="AK3686" s="48"/>
      <c r="AL3686" s="48"/>
      <c r="AM3686" s="48"/>
      <c r="AN3686" s="48"/>
      <c r="AO3686" s="48"/>
      <c r="AP3686" s="48"/>
      <c r="AQ3686" s="48"/>
      <c r="AR3686" s="48"/>
      <c r="AT3686" s="48"/>
      <c r="AU3686" s="48"/>
      <c r="AV3686" s="48"/>
      <c r="AZ3686" s="48"/>
      <c r="BA3686" s="48"/>
      <c r="BB3686" s="48"/>
      <c r="BC3686" s="48"/>
      <c r="BD3686" s="48"/>
      <c r="BE3686" s="48"/>
      <c r="BF3686" s="48"/>
      <c r="BG3686" s="48"/>
      <c r="BH3686" s="48"/>
      <c r="BI3686" s="48"/>
      <c r="BJ3686" s="48"/>
      <c r="BK3686" s="48"/>
      <c r="BL3686" s="48"/>
    </row>
    <row r="3687" spans="1:64" x14ac:dyDescent="0.25">
      <c r="A3687" s="56" t="s">
        <v>540</v>
      </c>
      <c r="B3687" s="56" t="s">
        <v>540</v>
      </c>
      <c r="C3687" s="47">
        <v>42374</v>
      </c>
      <c r="D3687" s="47"/>
      <c r="E3687" s="47"/>
      <c r="F3687" s="48" t="s">
        <v>539</v>
      </c>
      <c r="G3687" s="48"/>
      <c r="H3687" s="48">
        <v>465.17953125000003</v>
      </c>
      <c r="I3687" s="48">
        <v>0.20478437499999999</v>
      </c>
      <c r="J3687" s="48">
        <v>0.25163750000000001</v>
      </c>
      <c r="K3687" s="48">
        <v>0.25500624999999999</v>
      </c>
      <c r="L3687" s="48">
        <v>0.22723750000000001</v>
      </c>
      <c r="M3687" s="48">
        <v>0.26818750000000002</v>
      </c>
      <c r="N3687" s="48">
        <v>0.34697499999999998</v>
      </c>
      <c r="O3687" s="48">
        <v>0.22498124999999999</v>
      </c>
      <c r="P3687" s="48"/>
      <c r="Q3687" s="48"/>
      <c r="R3687" s="48"/>
      <c r="S3687" s="48"/>
      <c r="T3687" s="48"/>
      <c r="U3687" s="48"/>
      <c r="V3687" s="48"/>
      <c r="W3687" s="48"/>
      <c r="X3687" s="48"/>
      <c r="Y3687" s="48"/>
      <c r="Z3687" s="48"/>
      <c r="AA3687" s="48"/>
      <c r="AB3687" s="48"/>
      <c r="AC3687" s="48"/>
      <c r="AD3687" s="48"/>
      <c r="AE3687" s="48"/>
      <c r="AF3687" s="48"/>
      <c r="AG3687" s="48">
        <v>0.71804195124701298</v>
      </c>
      <c r="AH3687" s="48"/>
      <c r="AI3687" s="48"/>
      <c r="AJ3687" s="48"/>
      <c r="AK3687" s="48"/>
      <c r="AL3687" s="48"/>
      <c r="AM3687" s="48"/>
      <c r="AN3687" s="48"/>
      <c r="AO3687" s="48"/>
      <c r="AP3687" s="48"/>
      <c r="AQ3687" s="48"/>
      <c r="AR3687" s="48"/>
      <c r="AT3687" s="48"/>
      <c r="AU3687" s="48"/>
      <c r="AV3687" s="48"/>
      <c r="AZ3687" s="48"/>
      <c r="BA3687" s="48"/>
      <c r="BB3687" s="48"/>
      <c r="BC3687" s="48"/>
      <c r="BD3687" s="48"/>
      <c r="BE3687" s="48"/>
      <c r="BF3687" s="48"/>
      <c r="BG3687" s="48"/>
      <c r="BH3687" s="48"/>
      <c r="BI3687" s="48"/>
      <c r="BJ3687" s="48"/>
      <c r="BK3687" s="48"/>
      <c r="BL3687" s="48"/>
    </row>
    <row r="3688" spans="1:64" x14ac:dyDescent="0.25">
      <c r="A3688" s="56" t="s">
        <v>540</v>
      </c>
      <c r="B3688" s="56" t="s">
        <v>540</v>
      </c>
      <c r="C3688" s="47">
        <v>42375</v>
      </c>
      <c r="D3688" s="47"/>
      <c r="E3688" s="47"/>
      <c r="F3688" s="48" t="s">
        <v>539</v>
      </c>
      <c r="G3688" s="48"/>
      <c r="H3688" s="48">
        <v>459.08156250000002</v>
      </c>
      <c r="I3688" s="48">
        <v>0.18385000000000001</v>
      </c>
      <c r="J3688" s="48">
        <v>0.24121875000000001</v>
      </c>
      <c r="K3688" s="48">
        <v>0.25105624999999998</v>
      </c>
      <c r="L3688" s="48">
        <v>0.22683125000000001</v>
      </c>
      <c r="M3688" s="48">
        <v>0.26802500000000001</v>
      </c>
      <c r="N3688" s="48">
        <v>0.34682499999999999</v>
      </c>
      <c r="O3688" s="48">
        <v>0.22500000000000001</v>
      </c>
      <c r="P3688" s="48"/>
      <c r="Q3688" s="48"/>
      <c r="R3688" s="48"/>
      <c r="S3688" s="48"/>
      <c r="T3688" s="48">
        <v>26.381934125000001</v>
      </c>
      <c r="U3688" s="48">
        <v>1553.88075</v>
      </c>
      <c r="V3688" s="48">
        <v>831.245</v>
      </c>
      <c r="W3688" s="48"/>
      <c r="X3688" s="48">
        <v>15.946351099999999</v>
      </c>
      <c r="Y3688" s="48">
        <v>2.1512007993275201E-2</v>
      </c>
      <c r="Z3688" s="48"/>
      <c r="AA3688" s="48">
        <v>13.058009350000001</v>
      </c>
      <c r="AB3688" s="48"/>
      <c r="AC3688" s="48"/>
      <c r="AD3688" s="48">
        <v>607.01025000000004</v>
      </c>
      <c r="AE3688" s="48">
        <v>8.75</v>
      </c>
      <c r="AF3688" s="48">
        <v>0.85983975217848696</v>
      </c>
      <c r="AG3688" s="48"/>
      <c r="AH3688" s="48"/>
      <c r="AI3688" s="48"/>
      <c r="AJ3688" s="48">
        <v>5.9042500000000002</v>
      </c>
      <c r="AK3688" s="48">
        <v>4.45</v>
      </c>
      <c r="AL3688" s="48">
        <v>8.75</v>
      </c>
      <c r="AM3688" s="48">
        <v>2.9075000000000002</v>
      </c>
      <c r="AN3688" s="48">
        <v>3.3427292194360199E-2</v>
      </c>
      <c r="AO3688" s="48">
        <v>5.5064862000000003</v>
      </c>
      <c r="AP3688" s="48">
        <v>164.73025000000001</v>
      </c>
      <c r="AQ3688" s="48"/>
      <c r="AR3688" s="48"/>
      <c r="AS3688">
        <v>1.7650066999999998E-2</v>
      </c>
      <c r="AT3688" s="48"/>
      <c r="AU3688" s="48"/>
      <c r="AV3688" s="48"/>
      <c r="AZ3688" s="48"/>
      <c r="BA3688" s="48"/>
      <c r="BB3688" s="48"/>
      <c r="BC3688" s="48">
        <v>2.8883417499999999</v>
      </c>
      <c r="BD3688" s="48"/>
      <c r="BE3688" s="48">
        <v>224.23474999999999</v>
      </c>
      <c r="BF3688" s="48">
        <v>1.2880883761326E-2</v>
      </c>
      <c r="BG3688" s="48">
        <v>8.9295030129007899E-3</v>
      </c>
      <c r="BH3688" s="48">
        <v>4.9290968250000002</v>
      </c>
      <c r="BI3688" s="48"/>
      <c r="BJ3688" s="48">
        <v>552.00125000000003</v>
      </c>
      <c r="BK3688" s="48"/>
      <c r="BL3688" s="48">
        <v>8.75</v>
      </c>
    </row>
    <row r="3689" spans="1:64" x14ac:dyDescent="0.25">
      <c r="A3689" s="56" t="s">
        <v>540</v>
      </c>
      <c r="B3689" s="56" t="s">
        <v>540</v>
      </c>
      <c r="C3689" s="47">
        <v>42376</v>
      </c>
      <c r="D3689" s="47"/>
      <c r="E3689" s="47"/>
      <c r="F3689" s="48" t="s">
        <v>539</v>
      </c>
      <c r="G3689" s="48"/>
      <c r="H3689" s="48">
        <v>486.54093749999998</v>
      </c>
      <c r="I3689" s="48">
        <v>0.30098750000000002</v>
      </c>
      <c r="J3689" s="48">
        <v>0.27053125</v>
      </c>
      <c r="K3689" s="48">
        <v>0.26577499999999998</v>
      </c>
      <c r="L3689" s="48">
        <v>0.23097500000000001</v>
      </c>
      <c r="M3689" s="48">
        <v>0.26765624999999998</v>
      </c>
      <c r="N3689" s="48">
        <v>0.34676875000000001</v>
      </c>
      <c r="O3689" s="48">
        <v>0.22486875000000001</v>
      </c>
      <c r="P3689" s="48"/>
      <c r="Q3689" s="48"/>
      <c r="R3689" s="48"/>
      <c r="S3689" s="48"/>
      <c r="T3689" s="48"/>
      <c r="U3689" s="48"/>
      <c r="V3689" s="48"/>
      <c r="W3689" s="48"/>
      <c r="X3689" s="48"/>
      <c r="Y3689" s="48"/>
      <c r="Z3689" s="48"/>
      <c r="AA3689" s="48"/>
      <c r="AB3689" s="48"/>
      <c r="AC3689" s="48"/>
      <c r="AD3689" s="48"/>
      <c r="AE3689" s="48"/>
      <c r="AF3689" s="48"/>
      <c r="AG3689" s="48"/>
      <c r="AH3689" s="48"/>
      <c r="AI3689" s="48"/>
      <c r="AJ3689" s="48"/>
      <c r="AK3689" s="48"/>
      <c r="AL3689" s="48"/>
      <c r="AM3689" s="48"/>
      <c r="AN3689" s="48"/>
      <c r="AO3689" s="48"/>
      <c r="AP3689" s="48"/>
      <c r="AQ3689" s="48"/>
      <c r="AR3689" s="48"/>
      <c r="AT3689" s="48"/>
      <c r="AU3689" s="48"/>
      <c r="AV3689" s="48"/>
      <c r="AZ3689" s="48"/>
      <c r="BA3689" s="48"/>
      <c r="BB3689" s="48"/>
      <c r="BC3689" s="48"/>
      <c r="BD3689" s="48"/>
      <c r="BE3689" s="48"/>
      <c r="BF3689" s="48"/>
      <c r="BG3689" s="48"/>
      <c r="BH3689" s="48"/>
      <c r="BI3689" s="48"/>
      <c r="BJ3689" s="48"/>
      <c r="BK3689" s="48"/>
      <c r="BL3689" s="48"/>
    </row>
    <row r="3690" spans="1:64" x14ac:dyDescent="0.25">
      <c r="A3690" s="56" t="s">
        <v>540</v>
      </c>
      <c r="B3690" s="56" t="s">
        <v>540</v>
      </c>
      <c r="C3690" s="47">
        <v>42377</v>
      </c>
      <c r="D3690" s="47"/>
      <c r="E3690" s="47"/>
      <c r="F3690" s="48" t="s">
        <v>539</v>
      </c>
      <c r="G3690" s="48"/>
      <c r="H3690" s="48">
        <v>482.42296875</v>
      </c>
      <c r="I3690" s="48">
        <v>0.27726562500000002</v>
      </c>
      <c r="J3690" s="48">
        <v>0.2744625</v>
      </c>
      <c r="K3690" s="48">
        <v>0.26490625000000001</v>
      </c>
      <c r="L3690" s="48">
        <v>0.22850000000000001</v>
      </c>
      <c r="M3690" s="48">
        <v>0.26747500000000002</v>
      </c>
      <c r="N3690" s="48">
        <v>0.34659374999999998</v>
      </c>
      <c r="O3690" s="48">
        <v>0.22473750000000001</v>
      </c>
      <c r="P3690" s="48"/>
      <c r="Q3690" s="48"/>
      <c r="R3690" s="48"/>
      <c r="S3690" s="48"/>
      <c r="T3690" s="48"/>
      <c r="U3690" s="48"/>
      <c r="V3690" s="48"/>
      <c r="W3690" s="48"/>
      <c r="X3690" s="48"/>
      <c r="Y3690" s="48"/>
      <c r="Z3690" s="48"/>
      <c r="AA3690" s="48"/>
      <c r="AB3690" s="48"/>
      <c r="AC3690" s="48"/>
      <c r="AD3690" s="48"/>
      <c r="AE3690" s="48"/>
      <c r="AF3690" s="48"/>
      <c r="AG3690" s="48"/>
      <c r="AH3690" s="48"/>
      <c r="AI3690" s="48"/>
      <c r="AJ3690" s="48"/>
      <c r="AK3690" s="48"/>
      <c r="AL3690" s="48"/>
      <c r="AM3690" s="48"/>
      <c r="AN3690" s="48"/>
      <c r="AO3690" s="48"/>
      <c r="AP3690" s="48"/>
      <c r="AQ3690" s="48"/>
      <c r="AR3690" s="48"/>
      <c r="AT3690" s="48"/>
      <c r="AU3690" s="48"/>
      <c r="AV3690" s="48"/>
      <c r="AZ3690" s="48"/>
      <c r="BA3690" s="48"/>
      <c r="BB3690" s="48"/>
      <c r="BC3690" s="48"/>
      <c r="BD3690" s="48"/>
      <c r="BE3690" s="48"/>
      <c r="BF3690" s="48"/>
      <c r="BG3690" s="48"/>
      <c r="BH3690" s="48"/>
      <c r="BI3690" s="48"/>
      <c r="BJ3690" s="48"/>
      <c r="BK3690" s="48"/>
      <c r="BL3690" s="48"/>
    </row>
    <row r="3691" spans="1:64" x14ac:dyDescent="0.25">
      <c r="A3691" s="56" t="s">
        <v>540</v>
      </c>
      <c r="B3691" s="56" t="s">
        <v>540</v>
      </c>
      <c r="C3691" s="47">
        <v>42378</v>
      </c>
      <c r="D3691" s="47"/>
      <c r="E3691" s="47"/>
      <c r="F3691" s="48" t="s">
        <v>539</v>
      </c>
      <c r="G3691" s="48"/>
      <c r="H3691" s="48">
        <v>477.02906250000001</v>
      </c>
      <c r="I3691" s="48">
        <v>0.25459375000000001</v>
      </c>
      <c r="J3691" s="48">
        <v>0.26851249999999999</v>
      </c>
      <c r="K3691" s="48">
        <v>0.26201875000000002</v>
      </c>
      <c r="L3691" s="48">
        <v>0.22798125</v>
      </c>
      <c r="M3691" s="48">
        <v>0.26733125000000002</v>
      </c>
      <c r="N3691" s="48">
        <v>0.3465375</v>
      </c>
      <c r="O3691" s="48">
        <v>0.22467500000000001</v>
      </c>
      <c r="P3691" s="48"/>
      <c r="Q3691" s="48"/>
      <c r="R3691" s="48"/>
      <c r="S3691" s="48"/>
      <c r="T3691" s="48"/>
      <c r="U3691" s="48"/>
      <c r="V3691" s="48"/>
      <c r="W3691" s="48"/>
      <c r="X3691" s="48"/>
      <c r="Y3691" s="48"/>
      <c r="Z3691" s="48"/>
      <c r="AA3691" s="48"/>
      <c r="AB3691" s="48"/>
      <c r="AC3691" s="48"/>
      <c r="AD3691" s="48"/>
      <c r="AE3691" s="48"/>
      <c r="AF3691" s="48"/>
      <c r="AG3691" s="48"/>
      <c r="AH3691" s="48"/>
      <c r="AI3691" s="48"/>
      <c r="AJ3691" s="48"/>
      <c r="AK3691" s="48"/>
      <c r="AL3691" s="48"/>
      <c r="AM3691" s="48"/>
      <c r="AN3691" s="48"/>
      <c r="AO3691" s="48"/>
      <c r="AP3691" s="48"/>
      <c r="AQ3691" s="48"/>
      <c r="AR3691" s="48"/>
      <c r="AT3691" s="48"/>
      <c r="AU3691" s="48"/>
      <c r="AV3691" s="48"/>
      <c r="AZ3691" s="48"/>
      <c r="BA3691" s="48"/>
      <c r="BB3691" s="48"/>
      <c r="BC3691" s="48"/>
      <c r="BD3691" s="48"/>
      <c r="BE3691" s="48"/>
      <c r="BF3691" s="48"/>
      <c r="BG3691" s="48"/>
      <c r="BH3691" s="48"/>
      <c r="BI3691" s="48"/>
      <c r="BJ3691" s="48"/>
      <c r="BK3691" s="48"/>
      <c r="BL3691" s="48"/>
    </row>
    <row r="3692" spans="1:64" x14ac:dyDescent="0.25">
      <c r="A3692" s="56" t="s">
        <v>540</v>
      </c>
      <c r="B3692" s="56" t="s">
        <v>540</v>
      </c>
      <c r="C3692" s="47">
        <v>42379</v>
      </c>
      <c r="D3692" s="47"/>
      <c r="E3692" s="47"/>
      <c r="F3692" s="48" t="s">
        <v>539</v>
      </c>
      <c r="G3692" s="48"/>
      <c r="H3692" s="48">
        <v>470.72859375000002</v>
      </c>
      <c r="I3692" s="48">
        <v>0.23059062499999999</v>
      </c>
      <c r="J3692" s="48">
        <v>0.25987500000000002</v>
      </c>
      <c r="K3692" s="48">
        <v>0.25820625000000003</v>
      </c>
      <c r="L3692" s="48">
        <v>0.22747500000000001</v>
      </c>
      <c r="M3692" s="48">
        <v>0.267175</v>
      </c>
      <c r="N3692" s="48">
        <v>0.34643125000000002</v>
      </c>
      <c r="O3692" s="48">
        <v>0.224575</v>
      </c>
      <c r="P3692" s="48"/>
      <c r="Q3692" s="48"/>
      <c r="R3692" s="48"/>
      <c r="S3692" s="48"/>
      <c r="T3692" s="48"/>
      <c r="U3692" s="48"/>
      <c r="V3692" s="48"/>
      <c r="W3692" s="48"/>
      <c r="X3692" s="48"/>
      <c r="Y3692" s="48"/>
      <c r="Z3692" s="48"/>
      <c r="AA3692" s="48"/>
      <c r="AB3692" s="48"/>
      <c r="AC3692" s="48"/>
      <c r="AD3692" s="48"/>
      <c r="AE3692" s="48"/>
      <c r="AF3692" s="48"/>
      <c r="AG3692" s="48"/>
      <c r="AH3692" s="48"/>
      <c r="AI3692" s="48"/>
      <c r="AJ3692" s="48"/>
      <c r="AK3692" s="48"/>
      <c r="AL3692" s="48"/>
      <c r="AM3692" s="48"/>
      <c r="AN3692" s="48"/>
      <c r="AO3692" s="48"/>
      <c r="AP3692" s="48"/>
      <c r="AQ3692" s="48"/>
      <c r="AR3692" s="48"/>
      <c r="AT3692" s="48"/>
      <c r="AU3692" s="48"/>
      <c r="AV3692" s="48"/>
      <c r="AZ3692" s="48"/>
      <c r="BA3692" s="48"/>
      <c r="BB3692" s="48"/>
      <c r="BC3692" s="48"/>
      <c r="BD3692" s="48"/>
      <c r="BE3692" s="48"/>
      <c r="BF3692" s="48"/>
      <c r="BG3692" s="48"/>
      <c r="BH3692" s="48"/>
      <c r="BI3692" s="48"/>
      <c r="BJ3692" s="48"/>
      <c r="BK3692" s="48"/>
      <c r="BL3692" s="48"/>
    </row>
    <row r="3693" spans="1:64" x14ac:dyDescent="0.25">
      <c r="A3693" s="56" t="s">
        <v>540</v>
      </c>
      <c r="B3693" s="56" t="s">
        <v>540</v>
      </c>
      <c r="C3693" s="47">
        <v>42380</v>
      </c>
      <c r="D3693" s="47"/>
      <c r="E3693" s="47"/>
      <c r="F3693" s="48" t="s">
        <v>539</v>
      </c>
      <c r="G3693" s="48"/>
      <c r="H3693" s="48">
        <v>464.5284375</v>
      </c>
      <c r="I3693" s="48">
        <v>0.2079125</v>
      </c>
      <c r="J3693" s="48">
        <v>0.25105624999999998</v>
      </c>
      <c r="K3693" s="48">
        <v>0.25430625000000001</v>
      </c>
      <c r="L3693" s="48">
        <v>0.22695000000000001</v>
      </c>
      <c r="M3693" s="48">
        <v>0.26691874999999998</v>
      </c>
      <c r="N3693" s="48">
        <v>0.34631875000000001</v>
      </c>
      <c r="O3693" s="48">
        <v>0.22445000000000001</v>
      </c>
      <c r="P3693" s="48"/>
      <c r="Q3693" s="48"/>
      <c r="R3693" s="48"/>
      <c r="S3693" s="48"/>
      <c r="T3693" s="48"/>
      <c r="U3693" s="48"/>
      <c r="V3693" s="48"/>
      <c r="W3693" s="48"/>
      <c r="X3693" s="48"/>
      <c r="Y3693" s="48"/>
      <c r="Z3693" s="48"/>
      <c r="AA3693" s="48"/>
      <c r="AB3693" s="48"/>
      <c r="AC3693" s="48"/>
      <c r="AD3693" s="48"/>
      <c r="AE3693" s="48"/>
      <c r="AF3693" s="48">
        <v>0.893778746065642</v>
      </c>
      <c r="AG3693" s="48">
        <v>0.65982725476298798</v>
      </c>
      <c r="AH3693" s="48"/>
      <c r="AI3693" s="48"/>
      <c r="AJ3693" s="48"/>
      <c r="AK3693" s="48"/>
      <c r="AL3693" s="48"/>
      <c r="AM3693" s="48"/>
      <c r="AN3693" s="48"/>
      <c r="AO3693" s="48"/>
      <c r="AP3693" s="48"/>
      <c r="AQ3693" s="48"/>
      <c r="AR3693" s="48"/>
      <c r="AT3693" s="48"/>
      <c r="AU3693" s="48"/>
      <c r="AV3693" s="48"/>
      <c r="AZ3693" s="48"/>
      <c r="BA3693" s="48"/>
      <c r="BB3693" s="48"/>
      <c r="BC3693" s="48"/>
      <c r="BD3693" s="48"/>
      <c r="BE3693" s="48"/>
      <c r="BF3693" s="48"/>
      <c r="BG3693" s="48"/>
      <c r="BH3693" s="48"/>
      <c r="BI3693" s="48"/>
      <c r="BJ3693" s="48"/>
      <c r="BK3693" s="48"/>
      <c r="BL3693" s="48"/>
    </row>
    <row r="3694" spans="1:64" x14ac:dyDescent="0.25">
      <c r="A3694" s="56" t="s">
        <v>540</v>
      </c>
      <c r="B3694" s="56" t="s">
        <v>540</v>
      </c>
      <c r="C3694" s="47">
        <v>42381</v>
      </c>
      <c r="D3694" s="47"/>
      <c r="E3694" s="47"/>
      <c r="F3694" s="48" t="s">
        <v>539</v>
      </c>
      <c r="G3694" s="48"/>
      <c r="H3694" s="48">
        <v>457.80796874999999</v>
      </c>
      <c r="I3694" s="48">
        <v>0.184628125</v>
      </c>
      <c r="J3694" s="48">
        <v>0.24027499999999999</v>
      </c>
      <c r="K3694" s="48">
        <v>0.250025</v>
      </c>
      <c r="L3694" s="48">
        <v>0.2263375</v>
      </c>
      <c r="M3694" s="48">
        <v>0.26665624999999998</v>
      </c>
      <c r="N3694" s="48">
        <v>0.34616875000000003</v>
      </c>
      <c r="O3694" s="48">
        <v>0.22438749999999999</v>
      </c>
      <c r="P3694" s="48"/>
      <c r="Q3694" s="48"/>
      <c r="R3694" s="48"/>
      <c r="S3694" s="48"/>
      <c r="T3694" s="48"/>
      <c r="U3694" s="48"/>
      <c r="V3694" s="48"/>
      <c r="W3694" s="48"/>
      <c r="X3694" s="48"/>
      <c r="Y3694" s="48"/>
      <c r="Z3694" s="48"/>
      <c r="AA3694" s="48"/>
      <c r="AB3694" s="48"/>
      <c r="AC3694" s="48"/>
      <c r="AD3694" s="48"/>
      <c r="AE3694" s="48"/>
      <c r="AF3694" s="48"/>
      <c r="AG3694" s="48"/>
      <c r="AH3694" s="48"/>
      <c r="AI3694" s="48"/>
      <c r="AJ3694" s="48"/>
      <c r="AK3694" s="48"/>
      <c r="AL3694" s="48"/>
      <c r="AM3694" s="48"/>
      <c r="AN3694" s="48"/>
      <c r="AO3694" s="48"/>
      <c r="AP3694" s="48"/>
      <c r="AQ3694" s="48"/>
      <c r="AR3694" s="48"/>
      <c r="AT3694" s="48"/>
      <c r="AU3694" s="48"/>
      <c r="AV3694" s="48"/>
      <c r="AZ3694" s="48"/>
      <c r="BA3694" s="48"/>
      <c r="BB3694" s="48"/>
      <c r="BC3694" s="48"/>
      <c r="BD3694" s="48"/>
      <c r="BE3694" s="48"/>
      <c r="BF3694" s="48"/>
      <c r="BG3694" s="48"/>
      <c r="BH3694" s="48"/>
      <c r="BI3694" s="48"/>
      <c r="BJ3694" s="48"/>
      <c r="BK3694" s="48"/>
      <c r="BL3694" s="48"/>
    </row>
    <row r="3695" spans="1:64" x14ac:dyDescent="0.25">
      <c r="A3695" s="56" t="s">
        <v>540</v>
      </c>
      <c r="B3695" s="56" t="s">
        <v>540</v>
      </c>
      <c r="C3695" s="47">
        <v>42382</v>
      </c>
      <c r="D3695" s="47"/>
      <c r="E3695" s="47"/>
      <c r="F3695" s="48" t="s">
        <v>539</v>
      </c>
      <c r="G3695" s="48"/>
      <c r="H3695" s="48">
        <v>454.00218749999999</v>
      </c>
      <c r="I3695" s="48">
        <v>0.17276875</v>
      </c>
      <c r="J3695" s="48">
        <v>0.2333375</v>
      </c>
      <c r="K3695" s="48">
        <v>0.24756875</v>
      </c>
      <c r="L3695" s="48">
        <v>0.22606875000000001</v>
      </c>
      <c r="M3695" s="48">
        <v>0.26640000000000003</v>
      </c>
      <c r="N3695" s="48">
        <v>0.34608749999999999</v>
      </c>
      <c r="O3695" s="48">
        <v>0.22416249999999999</v>
      </c>
      <c r="P3695" s="48"/>
      <c r="Q3695" s="48"/>
      <c r="R3695" s="48"/>
      <c r="S3695" s="48"/>
      <c r="T3695" s="48"/>
      <c r="U3695" s="48"/>
      <c r="V3695" s="48"/>
      <c r="W3695" s="48"/>
      <c r="X3695" s="48"/>
      <c r="Y3695" s="48"/>
      <c r="Z3695" s="48"/>
      <c r="AA3695" s="48"/>
      <c r="AB3695" s="48"/>
      <c r="AC3695" s="48"/>
      <c r="AD3695" s="48"/>
      <c r="AE3695" s="48">
        <v>8.75</v>
      </c>
      <c r="AF3695" s="48"/>
      <c r="AG3695" s="48"/>
      <c r="AH3695" s="48"/>
      <c r="AI3695" s="48"/>
      <c r="AJ3695" s="48"/>
      <c r="AK3695" s="48">
        <v>5.65</v>
      </c>
      <c r="AL3695" s="48">
        <v>8.75</v>
      </c>
      <c r="AM3695" s="48"/>
      <c r="AN3695" s="48"/>
      <c r="AO3695" s="48"/>
      <c r="AP3695" s="48"/>
      <c r="AQ3695" s="48"/>
      <c r="AR3695" s="48"/>
      <c r="AT3695" s="48"/>
      <c r="AU3695" s="48"/>
      <c r="AV3695" s="48"/>
      <c r="AZ3695" s="48"/>
      <c r="BA3695" s="48"/>
      <c r="BB3695" s="48"/>
      <c r="BC3695" s="48"/>
      <c r="BD3695" s="48"/>
      <c r="BE3695" s="48"/>
      <c r="BF3695" s="48"/>
      <c r="BG3695" s="48"/>
      <c r="BH3695" s="48"/>
      <c r="BI3695" s="48"/>
      <c r="BJ3695" s="48"/>
      <c r="BK3695" s="48"/>
      <c r="BL3695" s="48">
        <v>8.75</v>
      </c>
    </row>
    <row r="3696" spans="1:64" x14ac:dyDescent="0.25">
      <c r="A3696" s="56" t="s">
        <v>540</v>
      </c>
      <c r="B3696" s="56" t="s">
        <v>540</v>
      </c>
      <c r="C3696" s="47">
        <v>42383</v>
      </c>
      <c r="D3696" s="47"/>
      <c r="E3696" s="47"/>
      <c r="F3696" s="48" t="s">
        <v>539</v>
      </c>
      <c r="G3696" s="48"/>
      <c r="H3696" s="48">
        <v>481.66031249999997</v>
      </c>
      <c r="I3696" s="48">
        <v>0.28075624999999998</v>
      </c>
      <c r="J3696" s="48">
        <v>0.26478750000000001</v>
      </c>
      <c r="K3696" s="48">
        <v>0.26778125000000003</v>
      </c>
      <c r="L3696" s="48">
        <v>0.22894375</v>
      </c>
      <c r="M3696" s="48">
        <v>0.26608749999999998</v>
      </c>
      <c r="N3696" s="48">
        <v>0.34584375000000001</v>
      </c>
      <c r="O3696" s="48">
        <v>0.22410625000000001</v>
      </c>
      <c r="P3696" s="48"/>
      <c r="Q3696" s="48"/>
      <c r="R3696" s="48"/>
      <c r="S3696" s="48"/>
      <c r="T3696" s="48"/>
      <c r="U3696" s="48"/>
      <c r="V3696" s="48"/>
      <c r="W3696" s="48"/>
      <c r="X3696" s="48"/>
      <c r="Y3696" s="48"/>
      <c r="Z3696" s="48"/>
      <c r="AA3696" s="48"/>
      <c r="AB3696" s="48"/>
      <c r="AC3696" s="48"/>
      <c r="AD3696" s="48"/>
      <c r="AE3696" s="48"/>
      <c r="AF3696" s="48">
        <v>0.93143635420469795</v>
      </c>
      <c r="AG3696" s="48">
        <v>0.62299766966072501</v>
      </c>
      <c r="AH3696" s="48"/>
      <c r="AI3696" s="48"/>
      <c r="AJ3696" s="48"/>
      <c r="AK3696" s="48"/>
      <c r="AL3696" s="48"/>
      <c r="AM3696" s="48"/>
      <c r="AN3696" s="48"/>
      <c r="AO3696" s="48"/>
      <c r="AP3696" s="48"/>
      <c r="AQ3696" s="48"/>
      <c r="AR3696" s="48"/>
      <c r="AT3696" s="48"/>
      <c r="AU3696" s="48"/>
      <c r="AV3696" s="48"/>
      <c r="AZ3696" s="48"/>
      <c r="BA3696" s="48"/>
      <c r="BB3696" s="48"/>
      <c r="BC3696" s="48"/>
      <c r="BD3696" s="48"/>
      <c r="BE3696" s="48"/>
      <c r="BF3696" s="48"/>
      <c r="BG3696" s="48"/>
      <c r="BH3696" s="48"/>
      <c r="BI3696" s="48"/>
      <c r="BJ3696" s="48"/>
      <c r="BK3696" s="48"/>
      <c r="BL3696" s="48"/>
    </row>
    <row r="3697" spans="1:64" x14ac:dyDescent="0.25">
      <c r="A3697" s="56" t="s">
        <v>540</v>
      </c>
      <c r="B3697" s="56" t="s">
        <v>540</v>
      </c>
      <c r="C3697" s="47">
        <v>42384</v>
      </c>
      <c r="D3697" s="47"/>
      <c r="E3697" s="47"/>
      <c r="F3697" s="48" t="s">
        <v>539</v>
      </c>
      <c r="G3697" s="48"/>
      <c r="H3697" s="48">
        <v>475.5675</v>
      </c>
      <c r="I3697" s="48">
        <v>0.25745625</v>
      </c>
      <c r="J3697" s="48">
        <v>0.26255624999999999</v>
      </c>
      <c r="K3697" s="48">
        <v>0.26229374999999999</v>
      </c>
      <c r="L3697" s="48">
        <v>0.22718749999999999</v>
      </c>
      <c r="M3697" s="48">
        <v>0.26589374999999998</v>
      </c>
      <c r="N3697" s="48">
        <v>0.34584375000000001</v>
      </c>
      <c r="O3697" s="48">
        <v>0.224</v>
      </c>
      <c r="P3697" s="48"/>
      <c r="Q3697" s="48"/>
      <c r="R3697" s="48"/>
      <c r="S3697" s="48"/>
      <c r="T3697" s="48"/>
      <c r="U3697" s="48"/>
      <c r="V3697" s="48"/>
      <c r="W3697" s="48"/>
      <c r="X3697" s="48"/>
      <c r="Y3697" s="48"/>
      <c r="Z3697" s="48"/>
      <c r="AA3697" s="48"/>
      <c r="AB3697" s="48"/>
      <c r="AC3697" s="48"/>
      <c r="AD3697" s="48"/>
      <c r="AE3697" s="48"/>
      <c r="AF3697" s="48"/>
      <c r="AG3697" s="48"/>
      <c r="AH3697" s="48"/>
      <c r="AI3697" s="48"/>
      <c r="AJ3697" s="48"/>
      <c r="AK3697" s="48"/>
      <c r="AL3697" s="48"/>
      <c r="AM3697" s="48"/>
      <c r="AN3697" s="48"/>
      <c r="AO3697" s="48"/>
      <c r="AP3697" s="48"/>
      <c r="AQ3697" s="48"/>
      <c r="AR3697" s="48"/>
      <c r="AT3697" s="48"/>
      <c r="AU3697" s="48"/>
      <c r="AV3697" s="48"/>
      <c r="AZ3697" s="48"/>
      <c r="BA3697" s="48"/>
      <c r="BB3697" s="48"/>
      <c r="BC3697" s="48"/>
      <c r="BD3697" s="48"/>
      <c r="BE3697" s="48"/>
      <c r="BF3697" s="48"/>
      <c r="BG3697" s="48"/>
      <c r="BH3697" s="48"/>
      <c r="BI3697" s="48"/>
      <c r="BJ3697" s="48"/>
      <c r="BK3697" s="48"/>
      <c r="BL3697" s="48"/>
    </row>
    <row r="3698" spans="1:64" x14ac:dyDescent="0.25">
      <c r="A3698" s="56" t="s">
        <v>540</v>
      </c>
      <c r="B3698" s="56" t="s">
        <v>540</v>
      </c>
      <c r="C3698" s="47">
        <v>42385</v>
      </c>
      <c r="D3698" s="47"/>
      <c r="E3698" s="47"/>
      <c r="F3698" s="48" t="s">
        <v>539</v>
      </c>
      <c r="G3698" s="48"/>
      <c r="H3698" s="48">
        <v>473.01046874999997</v>
      </c>
      <c r="I3698" s="48">
        <v>0.24837812500000001</v>
      </c>
      <c r="J3698" s="48">
        <v>0.26067499999999999</v>
      </c>
      <c r="K3698" s="48">
        <v>0.25981874999999999</v>
      </c>
      <c r="L3698" s="48">
        <v>0.22701250000000001</v>
      </c>
      <c r="M3698" s="48">
        <v>0.26569999999999999</v>
      </c>
      <c r="N3698" s="48">
        <v>0.34573124999999999</v>
      </c>
      <c r="O3698" s="48">
        <v>0.22391249999999999</v>
      </c>
      <c r="P3698" s="48"/>
      <c r="Q3698" s="48"/>
      <c r="R3698" s="48"/>
      <c r="S3698" s="48"/>
      <c r="T3698" s="48"/>
      <c r="U3698" s="48"/>
      <c r="V3698" s="48"/>
      <c r="W3698" s="48"/>
      <c r="X3698" s="48"/>
      <c r="Y3698" s="48"/>
      <c r="Z3698" s="48"/>
      <c r="AA3698" s="48"/>
      <c r="AB3698" s="48"/>
      <c r="AC3698" s="48"/>
      <c r="AD3698" s="48"/>
      <c r="AE3698" s="48"/>
      <c r="AF3698" s="48"/>
      <c r="AG3698" s="48"/>
      <c r="AH3698" s="48"/>
      <c r="AI3698" s="48"/>
      <c r="AJ3698" s="48"/>
      <c r="AK3698" s="48"/>
      <c r="AL3698" s="48"/>
      <c r="AM3698" s="48"/>
      <c r="AN3698" s="48"/>
      <c r="AO3698" s="48"/>
      <c r="AP3698" s="48"/>
      <c r="AQ3698" s="48"/>
      <c r="AR3698" s="48"/>
      <c r="AT3698" s="48"/>
      <c r="AU3698" s="48"/>
      <c r="AV3698" s="48"/>
      <c r="AZ3698" s="48"/>
      <c r="BA3698" s="48"/>
      <c r="BB3698" s="48"/>
      <c r="BC3698" s="48"/>
      <c r="BD3698" s="48"/>
      <c r="BE3698" s="48"/>
      <c r="BF3698" s="48"/>
      <c r="BG3698" s="48"/>
      <c r="BH3698" s="48"/>
      <c r="BI3698" s="48"/>
      <c r="BJ3698" s="48"/>
      <c r="BK3698" s="48"/>
      <c r="BL3698" s="48"/>
    </row>
    <row r="3699" spans="1:64" x14ac:dyDescent="0.25">
      <c r="A3699" s="56" t="s">
        <v>540</v>
      </c>
      <c r="B3699" s="56" t="s">
        <v>540</v>
      </c>
      <c r="C3699" s="47">
        <v>42386</v>
      </c>
      <c r="D3699" s="47"/>
      <c r="E3699" s="47"/>
      <c r="F3699" s="48" t="s">
        <v>539</v>
      </c>
      <c r="G3699" s="48"/>
      <c r="H3699" s="48">
        <v>471.49546874999999</v>
      </c>
      <c r="I3699" s="48">
        <v>0.242840625</v>
      </c>
      <c r="J3699" s="48">
        <v>0.25947500000000001</v>
      </c>
      <c r="K3699" s="48">
        <v>0.25825625000000002</v>
      </c>
      <c r="L3699" s="48">
        <v>0.22721875</v>
      </c>
      <c r="M3699" s="48">
        <v>0.26565624999999998</v>
      </c>
      <c r="N3699" s="48">
        <v>0.34561249999999999</v>
      </c>
      <c r="O3699" s="48">
        <v>0.22375</v>
      </c>
      <c r="P3699" s="48"/>
      <c r="Q3699" s="48"/>
      <c r="R3699" s="48"/>
      <c r="S3699" s="48"/>
      <c r="T3699" s="48"/>
      <c r="U3699" s="48"/>
      <c r="V3699" s="48"/>
      <c r="W3699" s="48"/>
      <c r="X3699" s="48"/>
      <c r="Y3699" s="48"/>
      <c r="Z3699" s="48"/>
      <c r="AA3699" s="48"/>
      <c r="AB3699" s="48"/>
      <c r="AC3699" s="48"/>
      <c r="AD3699" s="48"/>
      <c r="AE3699" s="48"/>
      <c r="AF3699" s="48"/>
      <c r="AG3699" s="48"/>
      <c r="AH3699" s="48"/>
      <c r="AI3699" s="48"/>
      <c r="AJ3699" s="48"/>
      <c r="AK3699" s="48"/>
      <c r="AL3699" s="48"/>
      <c r="AM3699" s="48"/>
      <c r="AN3699" s="48"/>
      <c r="AO3699" s="48"/>
      <c r="AP3699" s="48"/>
      <c r="AQ3699" s="48"/>
      <c r="AR3699" s="48"/>
      <c r="AT3699" s="48"/>
      <c r="AU3699" s="48"/>
      <c r="AV3699" s="48"/>
      <c r="AZ3699" s="48"/>
      <c r="BA3699" s="48"/>
      <c r="BB3699" s="48"/>
      <c r="BC3699" s="48"/>
      <c r="BD3699" s="48"/>
      <c r="BE3699" s="48"/>
      <c r="BF3699" s="48"/>
      <c r="BG3699" s="48"/>
      <c r="BH3699" s="48"/>
      <c r="BI3699" s="48"/>
      <c r="BJ3699" s="48"/>
      <c r="BK3699" s="48"/>
      <c r="BL3699" s="48"/>
    </row>
    <row r="3700" spans="1:64" x14ac:dyDescent="0.25">
      <c r="A3700" s="56" t="s">
        <v>540</v>
      </c>
      <c r="B3700" s="56" t="s">
        <v>540</v>
      </c>
      <c r="C3700" s="47">
        <v>42387</v>
      </c>
      <c r="D3700" s="47"/>
      <c r="E3700" s="47"/>
      <c r="F3700" s="48" t="s">
        <v>539</v>
      </c>
      <c r="G3700" s="48"/>
      <c r="H3700" s="48">
        <v>470.46656250000001</v>
      </c>
      <c r="I3700" s="48">
        <v>0.23876249999999999</v>
      </c>
      <c r="J3700" s="48">
        <v>0.25851875000000002</v>
      </c>
      <c r="K3700" s="48">
        <v>0.25732500000000003</v>
      </c>
      <c r="L3700" s="48">
        <v>0.22766249999999999</v>
      </c>
      <c r="M3700" s="48">
        <v>0.26542500000000002</v>
      </c>
      <c r="N3700" s="48">
        <v>0.34554374999999998</v>
      </c>
      <c r="O3700" s="48">
        <v>0.22362499999999999</v>
      </c>
      <c r="P3700" s="48"/>
      <c r="Q3700" s="48"/>
      <c r="R3700" s="48"/>
      <c r="S3700" s="48"/>
      <c r="T3700" s="48"/>
      <c r="U3700" s="48"/>
      <c r="V3700" s="48"/>
      <c r="W3700" s="48"/>
      <c r="X3700" s="48"/>
      <c r="Y3700" s="48"/>
      <c r="Z3700" s="48"/>
      <c r="AA3700" s="48"/>
      <c r="AB3700" s="48"/>
      <c r="AC3700" s="48"/>
      <c r="AD3700" s="48"/>
      <c r="AE3700" s="48"/>
      <c r="AF3700" s="48"/>
      <c r="AG3700" s="48"/>
      <c r="AH3700" s="48"/>
      <c r="AI3700" s="48"/>
      <c r="AJ3700" s="48"/>
      <c r="AK3700" s="48"/>
      <c r="AL3700" s="48"/>
      <c r="AM3700" s="48"/>
      <c r="AN3700" s="48"/>
      <c r="AO3700" s="48"/>
      <c r="AP3700" s="48"/>
      <c r="AQ3700" s="48"/>
      <c r="AR3700" s="48"/>
      <c r="AT3700" s="48"/>
      <c r="AU3700" s="48"/>
      <c r="AV3700" s="48"/>
      <c r="AZ3700" s="48"/>
      <c r="BA3700" s="48"/>
      <c r="BB3700" s="48"/>
      <c r="BC3700" s="48"/>
      <c r="BD3700" s="48"/>
      <c r="BE3700" s="48"/>
      <c r="BF3700" s="48"/>
      <c r="BG3700" s="48"/>
      <c r="BH3700" s="48"/>
      <c r="BI3700" s="48"/>
      <c r="BJ3700" s="48"/>
      <c r="BK3700" s="48"/>
      <c r="BL3700" s="48"/>
    </row>
    <row r="3701" spans="1:64" x14ac:dyDescent="0.25">
      <c r="A3701" s="56" t="s">
        <v>540</v>
      </c>
      <c r="B3701" s="56" t="s">
        <v>540</v>
      </c>
      <c r="C3701" s="47">
        <v>42388</v>
      </c>
      <c r="D3701" s="47"/>
      <c r="E3701" s="47"/>
      <c r="F3701" s="48" t="s">
        <v>539</v>
      </c>
      <c r="G3701" s="48"/>
      <c r="H3701" s="48">
        <v>468.64640624999998</v>
      </c>
      <c r="I3701" s="48">
        <v>0.23134062499999999</v>
      </c>
      <c r="J3701" s="48">
        <v>0.25648124999999999</v>
      </c>
      <c r="K3701" s="48">
        <v>0.25620625000000002</v>
      </c>
      <c r="L3701" s="48">
        <v>0.22777500000000001</v>
      </c>
      <c r="M3701" s="48">
        <v>0.26534999999999997</v>
      </c>
      <c r="N3701" s="48">
        <v>0.34536875</v>
      </c>
      <c r="O3701" s="48">
        <v>0.22354375000000001</v>
      </c>
      <c r="P3701" s="48"/>
      <c r="Q3701" s="48"/>
      <c r="R3701" s="48"/>
      <c r="S3701" s="48"/>
      <c r="T3701" s="48"/>
      <c r="U3701" s="48"/>
      <c r="V3701" s="48"/>
      <c r="W3701" s="48"/>
      <c r="X3701" s="48"/>
      <c r="Y3701" s="48"/>
      <c r="Z3701" s="48"/>
      <c r="AA3701" s="48"/>
      <c r="AB3701" s="48"/>
      <c r="AC3701" s="48"/>
      <c r="AD3701" s="48"/>
      <c r="AE3701" s="48">
        <v>8.75</v>
      </c>
      <c r="AF3701" s="48">
        <v>0.87744732409902104</v>
      </c>
      <c r="AG3701" s="48">
        <v>0.51499016150632504</v>
      </c>
      <c r="AH3701" s="48"/>
      <c r="AI3701" s="48"/>
      <c r="AJ3701" s="48"/>
      <c r="AK3701" s="48">
        <v>6.75</v>
      </c>
      <c r="AL3701" s="48">
        <v>8.75</v>
      </c>
      <c r="AM3701" s="48"/>
      <c r="AN3701" s="48"/>
      <c r="AO3701" s="48"/>
      <c r="AP3701" s="48"/>
      <c r="AQ3701" s="48"/>
      <c r="AR3701" s="48"/>
      <c r="AT3701" s="48"/>
      <c r="AU3701" s="48"/>
      <c r="AV3701" s="48"/>
      <c r="AZ3701" s="48"/>
      <c r="BA3701" s="48"/>
      <c r="BB3701" s="48"/>
      <c r="BC3701" s="48"/>
      <c r="BD3701" s="48"/>
      <c r="BE3701" s="48"/>
      <c r="BF3701" s="48"/>
      <c r="BG3701" s="48"/>
      <c r="BH3701" s="48"/>
      <c r="BI3701" s="48"/>
      <c r="BJ3701" s="48"/>
      <c r="BK3701" s="48"/>
      <c r="BL3701" s="48">
        <v>8.75</v>
      </c>
    </row>
    <row r="3702" spans="1:64" x14ac:dyDescent="0.25">
      <c r="A3702" s="56" t="s">
        <v>540</v>
      </c>
      <c r="B3702" s="56" t="s">
        <v>540</v>
      </c>
      <c r="C3702" s="47">
        <v>42389</v>
      </c>
      <c r="D3702" s="47"/>
      <c r="E3702" s="47"/>
      <c r="F3702" s="48" t="s">
        <v>539</v>
      </c>
      <c r="G3702" s="48"/>
      <c r="H3702" s="48">
        <v>463.19625000000002</v>
      </c>
      <c r="I3702" s="48">
        <v>0.20955625</v>
      </c>
      <c r="J3702" s="48">
        <v>0.24985625</v>
      </c>
      <c r="K3702" s="48">
        <v>0.25356875000000001</v>
      </c>
      <c r="L3702" s="48">
        <v>0.22720000000000001</v>
      </c>
      <c r="M3702" s="48">
        <v>0.26495625</v>
      </c>
      <c r="N3702" s="48">
        <v>0.34523124999999999</v>
      </c>
      <c r="O3702" s="48">
        <v>0.223325</v>
      </c>
      <c r="P3702" s="48"/>
      <c r="Q3702" s="48"/>
      <c r="R3702" s="48"/>
      <c r="S3702" s="48"/>
      <c r="T3702" s="48"/>
      <c r="U3702" s="48"/>
      <c r="V3702" s="48"/>
      <c r="W3702" s="48"/>
      <c r="X3702" s="48"/>
      <c r="Y3702" s="48"/>
      <c r="Z3702" s="48"/>
      <c r="AA3702" s="48"/>
      <c r="AB3702" s="48"/>
      <c r="AC3702" s="48"/>
      <c r="AD3702" s="48"/>
      <c r="AE3702" s="48"/>
      <c r="AF3702" s="48"/>
      <c r="AG3702" s="48"/>
      <c r="AH3702" s="48"/>
      <c r="AI3702" s="48"/>
      <c r="AJ3702" s="48"/>
      <c r="AK3702" s="48"/>
      <c r="AL3702" s="48"/>
      <c r="AM3702" s="48"/>
      <c r="AN3702" s="48"/>
      <c r="AO3702" s="48"/>
      <c r="AP3702" s="48"/>
      <c r="AQ3702" s="48"/>
      <c r="AR3702" s="48"/>
      <c r="AT3702" s="48"/>
      <c r="AU3702" s="48"/>
      <c r="AV3702" s="48"/>
      <c r="AZ3702" s="48"/>
      <c r="BA3702" s="48"/>
      <c r="BB3702" s="48"/>
      <c r="BC3702" s="48"/>
      <c r="BD3702" s="48"/>
      <c r="BE3702" s="48"/>
      <c r="BF3702" s="48"/>
      <c r="BG3702" s="48"/>
      <c r="BH3702" s="48"/>
      <c r="BI3702" s="48"/>
      <c r="BJ3702" s="48"/>
      <c r="BK3702" s="48"/>
      <c r="BL3702" s="48"/>
    </row>
    <row r="3703" spans="1:64" x14ac:dyDescent="0.25">
      <c r="A3703" s="56" t="s">
        <v>540</v>
      </c>
      <c r="B3703" s="56" t="s">
        <v>540</v>
      </c>
      <c r="C3703" s="47">
        <v>42390</v>
      </c>
      <c r="D3703" s="47"/>
      <c r="E3703" s="47"/>
      <c r="F3703" s="48" t="s">
        <v>539</v>
      </c>
      <c r="G3703" s="48"/>
      <c r="H3703" s="48">
        <v>481.61390625000001</v>
      </c>
      <c r="I3703" s="48">
        <v>0.289990625</v>
      </c>
      <c r="J3703" s="48">
        <v>0.26961875000000002</v>
      </c>
      <c r="K3703" s="48">
        <v>0.26470624999999998</v>
      </c>
      <c r="L3703" s="48">
        <v>0.22785625000000001</v>
      </c>
      <c r="M3703" s="48">
        <v>0.26468124999999998</v>
      </c>
      <c r="N3703" s="48">
        <v>0.34508749999999999</v>
      </c>
      <c r="O3703" s="48">
        <v>0.22324374999999999</v>
      </c>
      <c r="P3703" s="48"/>
      <c r="Q3703" s="48"/>
      <c r="R3703" s="48"/>
      <c r="S3703" s="48"/>
      <c r="T3703" s="48"/>
      <c r="U3703" s="48"/>
      <c r="V3703" s="48"/>
      <c r="W3703" s="48"/>
      <c r="X3703" s="48"/>
      <c r="Y3703" s="48"/>
      <c r="Z3703" s="48"/>
      <c r="AA3703" s="48"/>
      <c r="AB3703" s="48"/>
      <c r="AC3703" s="48"/>
      <c r="AD3703" s="48"/>
      <c r="AE3703" s="48"/>
      <c r="AF3703" s="48"/>
      <c r="AG3703" s="48"/>
      <c r="AH3703" s="48"/>
      <c r="AI3703" s="48"/>
      <c r="AJ3703" s="48"/>
      <c r="AK3703" s="48"/>
      <c r="AL3703" s="48"/>
      <c r="AM3703" s="48"/>
      <c r="AN3703" s="48"/>
      <c r="AO3703" s="48"/>
      <c r="AP3703" s="48"/>
      <c r="AQ3703" s="48"/>
      <c r="AR3703" s="48"/>
      <c r="AT3703" s="48"/>
      <c r="AU3703" s="48"/>
      <c r="AV3703" s="48"/>
      <c r="AZ3703" s="48"/>
      <c r="BA3703" s="48"/>
      <c r="BB3703" s="48"/>
      <c r="BC3703" s="48"/>
      <c r="BD3703" s="48"/>
      <c r="BE3703" s="48"/>
      <c r="BF3703" s="48"/>
      <c r="BG3703" s="48"/>
      <c r="BH3703" s="48"/>
      <c r="BI3703" s="48"/>
      <c r="BJ3703" s="48"/>
      <c r="BK3703" s="48"/>
      <c r="BL3703" s="48"/>
    </row>
    <row r="3704" spans="1:64" x14ac:dyDescent="0.25">
      <c r="A3704" s="56" t="s">
        <v>540</v>
      </c>
      <c r="B3704" s="56" t="s">
        <v>540</v>
      </c>
      <c r="C3704" s="47">
        <v>42391</v>
      </c>
      <c r="D3704" s="47"/>
      <c r="E3704" s="47"/>
      <c r="F3704" s="48" t="s">
        <v>539</v>
      </c>
      <c r="G3704" s="48"/>
      <c r="H3704" s="48">
        <v>474.15328125000002</v>
      </c>
      <c r="I3704" s="48">
        <v>0.25514062500000001</v>
      </c>
      <c r="J3704" s="48">
        <v>0.26374375</v>
      </c>
      <c r="K3704" s="48">
        <v>0.26106249999999998</v>
      </c>
      <c r="L3704" s="48">
        <v>0.22740625</v>
      </c>
      <c r="M3704" s="48">
        <v>0.26460624999999999</v>
      </c>
      <c r="N3704" s="48">
        <v>0.34496250000000001</v>
      </c>
      <c r="O3704" s="48">
        <v>0.22303124999999999</v>
      </c>
      <c r="P3704" s="48"/>
      <c r="Q3704" s="48"/>
      <c r="R3704" s="48"/>
      <c r="S3704" s="48"/>
      <c r="T3704" s="48"/>
      <c r="U3704" s="48"/>
      <c r="V3704" s="48"/>
      <c r="W3704" s="48"/>
      <c r="X3704" s="48"/>
      <c r="Y3704" s="48"/>
      <c r="Z3704" s="48"/>
      <c r="AA3704" s="48"/>
      <c r="AB3704" s="48"/>
      <c r="AC3704" s="48"/>
      <c r="AD3704" s="48"/>
      <c r="AE3704" s="48"/>
      <c r="AF3704" s="48">
        <v>0.82202938859344299</v>
      </c>
      <c r="AG3704" s="48">
        <v>0.40761924291358198</v>
      </c>
      <c r="AH3704" s="48"/>
      <c r="AI3704" s="48"/>
      <c r="AJ3704" s="48"/>
      <c r="AK3704" s="48"/>
      <c r="AL3704" s="48"/>
      <c r="AM3704" s="48"/>
      <c r="AN3704" s="48"/>
      <c r="AO3704" s="48"/>
      <c r="AP3704" s="48"/>
      <c r="AQ3704" s="48"/>
      <c r="AR3704" s="48"/>
      <c r="AT3704" s="48"/>
      <c r="AU3704" s="48"/>
      <c r="AV3704" s="48"/>
      <c r="AZ3704" s="48"/>
      <c r="BA3704" s="48"/>
      <c r="BB3704" s="48"/>
      <c r="BC3704" s="48"/>
      <c r="BD3704" s="48"/>
      <c r="BE3704" s="48"/>
      <c r="BF3704" s="48"/>
      <c r="BG3704" s="48"/>
      <c r="BH3704" s="48"/>
      <c r="BI3704" s="48"/>
      <c r="BJ3704" s="48"/>
      <c r="BK3704" s="48"/>
      <c r="BL3704" s="48"/>
    </row>
    <row r="3705" spans="1:64" x14ac:dyDescent="0.25">
      <c r="A3705" s="56" t="s">
        <v>540</v>
      </c>
      <c r="B3705" s="56" t="s">
        <v>540</v>
      </c>
      <c r="C3705" s="47">
        <v>42392</v>
      </c>
      <c r="D3705" s="47"/>
      <c r="E3705" s="47"/>
      <c r="F3705" s="48" t="s">
        <v>539</v>
      </c>
      <c r="G3705" s="48"/>
      <c r="H3705" s="48">
        <v>468.34359375000003</v>
      </c>
      <c r="I3705" s="48">
        <v>0.22997812500000001</v>
      </c>
      <c r="J3705" s="48">
        <v>0.25714999999999999</v>
      </c>
      <c r="K3705" s="48">
        <v>0.25806875000000001</v>
      </c>
      <c r="L3705" s="48">
        <v>0.22728124999999999</v>
      </c>
      <c r="M3705" s="48">
        <v>0.26440000000000002</v>
      </c>
      <c r="N3705" s="48">
        <v>0.34486875</v>
      </c>
      <c r="O3705" s="48">
        <v>0.22296250000000001</v>
      </c>
      <c r="P3705" s="48"/>
      <c r="Q3705" s="48"/>
      <c r="R3705" s="48"/>
      <c r="S3705" s="48"/>
      <c r="T3705" s="48"/>
      <c r="U3705" s="48"/>
      <c r="V3705" s="48"/>
      <c r="W3705" s="48"/>
      <c r="X3705" s="48"/>
      <c r="Y3705" s="48"/>
      <c r="Z3705" s="48"/>
      <c r="AA3705" s="48"/>
      <c r="AB3705" s="48"/>
      <c r="AC3705" s="48"/>
      <c r="AD3705" s="48"/>
      <c r="AE3705" s="48"/>
      <c r="AF3705" s="48"/>
      <c r="AG3705" s="48"/>
      <c r="AH3705" s="48"/>
      <c r="AI3705" s="48"/>
      <c r="AJ3705" s="48"/>
      <c r="AK3705" s="48"/>
      <c r="AL3705" s="48"/>
      <c r="AM3705" s="48"/>
      <c r="AN3705" s="48"/>
      <c r="AO3705" s="48"/>
      <c r="AP3705" s="48"/>
      <c r="AQ3705" s="48"/>
      <c r="AR3705" s="48"/>
      <c r="AT3705" s="48"/>
      <c r="AU3705" s="48"/>
      <c r="AV3705" s="48"/>
      <c r="AZ3705" s="48"/>
      <c r="BA3705" s="48"/>
      <c r="BB3705" s="48"/>
      <c r="BC3705" s="48"/>
      <c r="BD3705" s="48"/>
      <c r="BE3705" s="48"/>
      <c r="BF3705" s="48"/>
      <c r="BG3705" s="48"/>
      <c r="BH3705" s="48"/>
      <c r="BI3705" s="48"/>
      <c r="BJ3705" s="48"/>
      <c r="BK3705" s="48"/>
      <c r="BL3705" s="48"/>
    </row>
    <row r="3706" spans="1:64" x14ac:dyDescent="0.25">
      <c r="A3706" s="56" t="s">
        <v>540</v>
      </c>
      <c r="B3706" s="56" t="s">
        <v>540</v>
      </c>
      <c r="C3706" s="47">
        <v>42393</v>
      </c>
      <c r="D3706" s="47"/>
      <c r="E3706" s="47"/>
      <c r="F3706" s="48" t="s">
        <v>539</v>
      </c>
      <c r="G3706" s="48"/>
      <c r="H3706" s="48">
        <v>465.43781250000001</v>
      </c>
      <c r="I3706" s="48">
        <v>0.21881249999999999</v>
      </c>
      <c r="J3706" s="48">
        <v>0.25300624999999999</v>
      </c>
      <c r="K3706" s="48">
        <v>0.25596875000000002</v>
      </c>
      <c r="L3706" s="48">
        <v>0.22760625000000001</v>
      </c>
      <c r="M3706" s="48">
        <v>0.26429374999999999</v>
      </c>
      <c r="N3706" s="48">
        <v>0.34486875</v>
      </c>
      <c r="O3706" s="48">
        <v>0.2228125</v>
      </c>
      <c r="P3706" s="48"/>
      <c r="Q3706" s="48"/>
      <c r="R3706" s="48"/>
      <c r="S3706" s="48"/>
      <c r="T3706" s="48"/>
      <c r="U3706" s="48"/>
      <c r="V3706" s="48"/>
      <c r="W3706" s="48"/>
      <c r="X3706" s="48"/>
      <c r="Y3706" s="48"/>
      <c r="Z3706" s="48"/>
      <c r="AA3706" s="48"/>
      <c r="AB3706" s="48"/>
      <c r="AC3706" s="48"/>
      <c r="AD3706" s="48"/>
      <c r="AE3706" s="48"/>
      <c r="AF3706" s="48"/>
      <c r="AG3706" s="48"/>
      <c r="AH3706" s="48"/>
      <c r="AI3706" s="48"/>
      <c r="AJ3706" s="48"/>
      <c r="AK3706" s="48"/>
      <c r="AL3706" s="48"/>
      <c r="AM3706" s="48"/>
      <c r="AN3706" s="48"/>
      <c r="AO3706" s="48"/>
      <c r="AP3706" s="48"/>
      <c r="AQ3706" s="48"/>
      <c r="AR3706" s="48"/>
      <c r="AT3706" s="48"/>
      <c r="AU3706" s="48"/>
      <c r="AV3706" s="48"/>
      <c r="AZ3706" s="48"/>
      <c r="BA3706" s="48"/>
      <c r="BB3706" s="48"/>
      <c r="BC3706" s="48"/>
      <c r="BD3706" s="48"/>
      <c r="BE3706" s="48"/>
      <c r="BF3706" s="48"/>
      <c r="BG3706" s="48"/>
      <c r="BH3706" s="48"/>
      <c r="BI3706" s="48"/>
      <c r="BJ3706" s="48"/>
      <c r="BK3706" s="48"/>
      <c r="BL3706" s="48"/>
    </row>
    <row r="3707" spans="1:64" x14ac:dyDescent="0.25">
      <c r="A3707" s="56" t="s">
        <v>540</v>
      </c>
      <c r="B3707" s="56" t="s">
        <v>540</v>
      </c>
      <c r="C3707" s="47">
        <v>42394</v>
      </c>
      <c r="D3707" s="47"/>
      <c r="E3707" s="47"/>
      <c r="F3707" s="48" t="s">
        <v>539</v>
      </c>
      <c r="G3707" s="48"/>
      <c r="H3707" s="48">
        <v>462.35718750000001</v>
      </c>
      <c r="I3707" s="48">
        <v>0.20680625</v>
      </c>
      <c r="J3707" s="48">
        <v>0.24857499999999999</v>
      </c>
      <c r="K3707" s="48">
        <v>0.25392500000000001</v>
      </c>
      <c r="L3707" s="48">
        <v>0.22775000000000001</v>
      </c>
      <c r="M3707" s="48">
        <v>0.26428750000000001</v>
      </c>
      <c r="N3707" s="48">
        <v>0.34480624999999998</v>
      </c>
      <c r="O3707" s="48">
        <v>0.22273124999999999</v>
      </c>
      <c r="P3707" s="48"/>
      <c r="Q3707" s="48"/>
      <c r="R3707" s="48"/>
      <c r="S3707" s="48"/>
      <c r="T3707" s="48"/>
      <c r="U3707" s="48"/>
      <c r="V3707" s="48"/>
      <c r="W3707" s="48"/>
      <c r="X3707" s="48"/>
      <c r="Y3707" s="48"/>
      <c r="Z3707" s="48"/>
      <c r="AA3707" s="48"/>
      <c r="AB3707" s="48"/>
      <c r="AC3707" s="48"/>
      <c r="AD3707" s="48"/>
      <c r="AE3707" s="48"/>
      <c r="AF3707" s="48">
        <v>0.847701397390206</v>
      </c>
      <c r="AG3707" s="48">
        <v>0.313389855145496</v>
      </c>
      <c r="AH3707" s="48"/>
      <c r="AI3707" s="48"/>
      <c r="AJ3707" s="48"/>
      <c r="AK3707" s="48"/>
      <c r="AL3707" s="48"/>
      <c r="AM3707" s="48"/>
      <c r="AN3707" s="48"/>
      <c r="AO3707" s="48"/>
      <c r="AP3707" s="48"/>
      <c r="AQ3707" s="48"/>
      <c r="AR3707" s="48"/>
      <c r="AT3707" s="48"/>
      <c r="AU3707" s="48"/>
      <c r="AV3707" s="48"/>
      <c r="AZ3707" s="48"/>
      <c r="BA3707" s="48"/>
      <c r="BB3707" s="48"/>
      <c r="BC3707" s="48"/>
      <c r="BD3707" s="48"/>
      <c r="BE3707" s="48"/>
      <c r="BF3707" s="48"/>
      <c r="BG3707" s="48"/>
      <c r="BH3707" s="48"/>
      <c r="BI3707" s="48"/>
      <c r="BJ3707" s="48"/>
      <c r="BK3707" s="48"/>
      <c r="BL3707" s="48"/>
    </row>
    <row r="3708" spans="1:64" x14ac:dyDescent="0.25">
      <c r="A3708" s="56" t="s">
        <v>540</v>
      </c>
      <c r="B3708" s="56" t="s">
        <v>540</v>
      </c>
      <c r="C3708" s="47">
        <v>42395</v>
      </c>
      <c r="D3708" s="47"/>
      <c r="E3708" s="47"/>
      <c r="F3708" s="48" t="s">
        <v>539</v>
      </c>
      <c r="G3708" s="48"/>
      <c r="H3708" s="48">
        <v>461.25046874999998</v>
      </c>
      <c r="I3708" s="48">
        <v>0.20274687499999999</v>
      </c>
      <c r="J3708" s="48">
        <v>0.24625625000000001</v>
      </c>
      <c r="K3708" s="48">
        <v>0.25293749999999998</v>
      </c>
      <c r="L3708" s="48">
        <v>0.2282875</v>
      </c>
      <c r="M3708" s="48">
        <v>0.26437500000000003</v>
      </c>
      <c r="N3708" s="48">
        <v>0.34482499999999999</v>
      </c>
      <c r="O3708" s="48">
        <v>0.222575</v>
      </c>
      <c r="P3708" s="48"/>
      <c r="Q3708" s="48"/>
      <c r="R3708" s="48"/>
      <c r="S3708" s="48"/>
      <c r="T3708" s="48"/>
      <c r="U3708" s="48"/>
      <c r="V3708" s="48"/>
      <c r="W3708" s="48"/>
      <c r="X3708" s="48"/>
      <c r="Y3708" s="48"/>
      <c r="Z3708" s="48"/>
      <c r="AA3708" s="48"/>
      <c r="AB3708" s="48"/>
      <c r="AC3708" s="48"/>
      <c r="AD3708" s="48"/>
      <c r="AE3708" s="48"/>
      <c r="AF3708" s="48"/>
      <c r="AG3708" s="48"/>
      <c r="AH3708" s="48"/>
      <c r="AI3708" s="48"/>
      <c r="AJ3708" s="48"/>
      <c r="AK3708" s="48"/>
      <c r="AL3708" s="48"/>
      <c r="AM3708" s="48"/>
      <c r="AN3708" s="48"/>
      <c r="AO3708" s="48"/>
      <c r="AP3708" s="48"/>
      <c r="AQ3708" s="48"/>
      <c r="AR3708" s="48"/>
      <c r="AT3708" s="48"/>
      <c r="AU3708" s="48"/>
      <c r="AV3708" s="48"/>
      <c r="AZ3708" s="48"/>
      <c r="BA3708" s="48"/>
      <c r="BB3708" s="48"/>
      <c r="BC3708" s="48"/>
      <c r="BD3708" s="48"/>
      <c r="BE3708" s="48"/>
      <c r="BF3708" s="48"/>
      <c r="BG3708" s="48"/>
      <c r="BH3708" s="48"/>
      <c r="BI3708" s="48"/>
      <c r="BJ3708" s="48"/>
      <c r="BK3708" s="48"/>
      <c r="BL3708" s="48"/>
    </row>
    <row r="3709" spans="1:64" x14ac:dyDescent="0.25">
      <c r="A3709" s="56" t="s">
        <v>540</v>
      </c>
      <c r="B3709" s="56" t="s">
        <v>540</v>
      </c>
      <c r="C3709" s="47">
        <v>42396</v>
      </c>
      <c r="D3709" s="47"/>
      <c r="E3709" s="47"/>
      <c r="F3709" s="48" t="s">
        <v>539</v>
      </c>
      <c r="G3709" s="48"/>
      <c r="H3709" s="48">
        <v>460.22531249999997</v>
      </c>
      <c r="I3709" s="48">
        <v>0.19979374999999999</v>
      </c>
      <c r="J3709" s="48">
        <v>0.24428749999999999</v>
      </c>
      <c r="K3709" s="48">
        <v>0.25188125</v>
      </c>
      <c r="L3709" s="48">
        <v>0.22848125</v>
      </c>
      <c r="M3709" s="48">
        <v>0.26447500000000002</v>
      </c>
      <c r="N3709" s="48">
        <v>0.344725</v>
      </c>
      <c r="O3709" s="48">
        <v>0.22248124999999999</v>
      </c>
      <c r="P3709" s="48"/>
      <c r="Q3709" s="48"/>
      <c r="R3709" s="48"/>
      <c r="S3709" s="48">
        <v>2.95</v>
      </c>
      <c r="T3709" s="48"/>
      <c r="U3709" s="48"/>
      <c r="V3709" s="48"/>
      <c r="W3709" s="48"/>
      <c r="X3709" s="48"/>
      <c r="Y3709" s="48"/>
      <c r="Z3709" s="48"/>
      <c r="AA3709" s="48"/>
      <c r="AB3709" s="48"/>
      <c r="AC3709" s="48"/>
      <c r="AD3709" s="48"/>
      <c r="AE3709" s="48">
        <v>8.75</v>
      </c>
      <c r="AF3709" s="48"/>
      <c r="AG3709" s="48"/>
      <c r="AH3709" s="48"/>
      <c r="AI3709" s="48"/>
      <c r="AJ3709" s="48"/>
      <c r="AK3709" s="48">
        <v>8.15</v>
      </c>
      <c r="AL3709" s="48">
        <v>8.75</v>
      </c>
      <c r="AM3709" s="48"/>
      <c r="AN3709" s="48"/>
      <c r="AO3709" s="48"/>
      <c r="AP3709" s="48"/>
      <c r="AQ3709" s="48"/>
      <c r="AR3709" s="48"/>
      <c r="AT3709" s="48"/>
      <c r="AU3709" s="48"/>
      <c r="AV3709" s="48"/>
      <c r="AZ3709" s="48"/>
      <c r="BA3709" s="48"/>
      <c r="BB3709" s="48"/>
      <c r="BC3709" s="48"/>
      <c r="BD3709" s="48"/>
      <c r="BE3709" s="48"/>
      <c r="BF3709" s="48"/>
      <c r="BG3709" s="48"/>
      <c r="BH3709" s="48"/>
      <c r="BI3709" s="48"/>
      <c r="BJ3709" s="48"/>
      <c r="BK3709" s="48"/>
      <c r="BL3709" s="48">
        <v>8.75</v>
      </c>
    </row>
    <row r="3710" spans="1:64" x14ac:dyDescent="0.25">
      <c r="A3710" s="56" t="s">
        <v>540</v>
      </c>
      <c r="B3710" s="56" t="s">
        <v>540</v>
      </c>
      <c r="C3710" s="47">
        <v>42397</v>
      </c>
      <c r="D3710" s="47"/>
      <c r="E3710" s="47"/>
      <c r="F3710" s="48" t="s">
        <v>539</v>
      </c>
      <c r="G3710" s="48"/>
      <c r="H3710" s="48">
        <v>458.33765625000001</v>
      </c>
      <c r="I3710" s="48">
        <v>0.19436562499999999</v>
      </c>
      <c r="J3710" s="48">
        <v>0.24161874999999999</v>
      </c>
      <c r="K3710" s="48">
        <v>0.25035625</v>
      </c>
      <c r="L3710" s="48">
        <v>0.22817499999999999</v>
      </c>
      <c r="M3710" s="48">
        <v>0.26426250000000001</v>
      </c>
      <c r="N3710" s="48">
        <v>0.34468124999999999</v>
      </c>
      <c r="O3710" s="48">
        <v>0.22232499999999999</v>
      </c>
      <c r="P3710" s="48"/>
      <c r="Q3710" s="48"/>
      <c r="R3710" s="48"/>
      <c r="S3710" s="48"/>
      <c r="T3710" s="48"/>
      <c r="U3710" s="48"/>
      <c r="V3710" s="48"/>
      <c r="W3710" s="48"/>
      <c r="X3710" s="48"/>
      <c r="Y3710" s="48"/>
      <c r="Z3710" s="48"/>
      <c r="AA3710" s="48"/>
      <c r="AB3710" s="48"/>
      <c r="AC3710" s="48"/>
      <c r="AD3710" s="48"/>
      <c r="AE3710" s="48"/>
      <c r="AF3710" s="48"/>
      <c r="AG3710" s="48"/>
      <c r="AH3710" s="48"/>
      <c r="AI3710" s="48"/>
      <c r="AJ3710" s="48"/>
      <c r="AK3710" s="48"/>
      <c r="AL3710" s="48"/>
      <c r="AM3710" s="48"/>
      <c r="AN3710" s="48"/>
      <c r="AO3710" s="48"/>
      <c r="AP3710" s="48"/>
      <c r="AQ3710" s="48"/>
      <c r="AR3710" s="48"/>
      <c r="AT3710" s="48"/>
      <c r="AU3710" s="48"/>
      <c r="AV3710" s="48"/>
      <c r="AZ3710" s="48"/>
      <c r="BA3710" s="48"/>
      <c r="BB3710" s="48"/>
      <c r="BC3710" s="48"/>
      <c r="BD3710" s="48"/>
      <c r="BE3710" s="48"/>
      <c r="BF3710" s="48"/>
      <c r="BG3710" s="48"/>
      <c r="BH3710" s="48"/>
      <c r="BI3710" s="48"/>
      <c r="BJ3710" s="48"/>
      <c r="BK3710" s="48"/>
      <c r="BL3710" s="48"/>
    </row>
    <row r="3711" spans="1:64" x14ac:dyDescent="0.25">
      <c r="A3711" s="56" t="s">
        <v>540</v>
      </c>
      <c r="B3711" s="56" t="s">
        <v>540</v>
      </c>
      <c r="C3711" s="47">
        <v>42398</v>
      </c>
      <c r="D3711" s="47"/>
      <c r="E3711" s="47"/>
      <c r="F3711" s="48" t="s">
        <v>539</v>
      </c>
      <c r="G3711" s="48"/>
      <c r="H3711" s="48">
        <v>455.87109375</v>
      </c>
      <c r="I3711" s="48">
        <v>0.18660312500000001</v>
      </c>
      <c r="J3711" s="48">
        <v>0.23827499999999999</v>
      </c>
      <c r="K3711" s="48">
        <v>0.2487</v>
      </c>
      <c r="L3711" s="48">
        <v>0.2276125</v>
      </c>
      <c r="M3711" s="48">
        <v>0.26398125</v>
      </c>
      <c r="N3711" s="48">
        <v>0.34461249999999999</v>
      </c>
      <c r="O3711" s="48">
        <v>0.22222500000000001</v>
      </c>
      <c r="P3711" s="48"/>
      <c r="Q3711" s="48"/>
      <c r="R3711" s="48"/>
      <c r="S3711" s="48"/>
      <c r="T3711" s="48"/>
      <c r="U3711" s="48"/>
      <c r="V3711" s="48"/>
      <c r="W3711" s="48"/>
      <c r="X3711" s="48"/>
      <c r="Y3711" s="48"/>
      <c r="Z3711" s="48"/>
      <c r="AA3711" s="48"/>
      <c r="AB3711" s="48"/>
      <c r="AC3711" s="48"/>
      <c r="AD3711" s="48"/>
      <c r="AE3711" s="48"/>
      <c r="AF3711" s="48"/>
      <c r="AG3711" s="48">
        <v>0.23844614275067599</v>
      </c>
      <c r="AH3711" s="48"/>
      <c r="AI3711" s="48"/>
      <c r="AJ3711" s="48"/>
      <c r="AK3711" s="48"/>
      <c r="AL3711" s="48"/>
      <c r="AM3711" s="48"/>
      <c r="AN3711" s="48"/>
      <c r="AO3711" s="48"/>
      <c r="AP3711" s="48"/>
      <c r="AQ3711" s="48"/>
      <c r="AR3711" s="48"/>
      <c r="AT3711" s="48"/>
      <c r="AU3711" s="48"/>
      <c r="AV3711" s="48"/>
      <c r="AZ3711" s="48"/>
      <c r="BA3711" s="48"/>
      <c r="BB3711" s="48"/>
      <c r="BC3711" s="48"/>
      <c r="BD3711" s="48"/>
      <c r="BE3711" s="48"/>
      <c r="BF3711" s="48"/>
      <c r="BG3711" s="48"/>
      <c r="BH3711" s="48"/>
      <c r="BI3711" s="48"/>
      <c r="BJ3711" s="48"/>
      <c r="BK3711" s="48"/>
      <c r="BL3711" s="48"/>
    </row>
    <row r="3712" spans="1:64" x14ac:dyDescent="0.25">
      <c r="A3712" s="56" t="s">
        <v>540</v>
      </c>
      <c r="B3712" s="56" t="s">
        <v>540</v>
      </c>
      <c r="C3712" s="47">
        <v>42399</v>
      </c>
      <c r="D3712" s="47"/>
      <c r="E3712" s="47"/>
      <c r="F3712" s="48" t="s">
        <v>539</v>
      </c>
      <c r="G3712" s="48"/>
      <c r="H3712" s="48">
        <v>453.77015625000001</v>
      </c>
      <c r="I3712" s="48">
        <v>0.18027812500000001</v>
      </c>
      <c r="J3712" s="48">
        <v>0.23490625000000001</v>
      </c>
      <c r="K3712" s="48">
        <v>0.24728125000000001</v>
      </c>
      <c r="L3712" s="48">
        <v>0.22728124999999999</v>
      </c>
      <c r="M3712" s="48">
        <v>0.26376875</v>
      </c>
      <c r="N3712" s="48">
        <v>0.34457500000000002</v>
      </c>
      <c r="O3712" s="48">
        <v>0.22206875000000001</v>
      </c>
      <c r="P3712" s="48"/>
      <c r="Q3712" s="48"/>
      <c r="R3712" s="48"/>
      <c r="S3712" s="48"/>
      <c r="T3712" s="48"/>
      <c r="U3712" s="48"/>
      <c r="V3712" s="48"/>
      <c r="W3712" s="48"/>
      <c r="X3712" s="48"/>
      <c r="Y3712" s="48"/>
      <c r="Z3712" s="48"/>
      <c r="AA3712" s="48"/>
      <c r="AB3712" s="48"/>
      <c r="AC3712" s="48"/>
      <c r="AD3712" s="48"/>
      <c r="AE3712" s="48"/>
      <c r="AF3712" s="48"/>
      <c r="AG3712" s="48"/>
      <c r="AH3712" s="48"/>
      <c r="AI3712" s="48"/>
      <c r="AJ3712" s="48"/>
      <c r="AK3712" s="48"/>
      <c r="AL3712" s="48"/>
      <c r="AM3712" s="48"/>
      <c r="AN3712" s="48"/>
      <c r="AO3712" s="48"/>
      <c r="AP3712" s="48"/>
      <c r="AQ3712" s="48"/>
      <c r="AR3712" s="48"/>
      <c r="AT3712" s="48"/>
      <c r="AU3712" s="48"/>
      <c r="AV3712" s="48"/>
      <c r="AZ3712" s="48"/>
      <c r="BA3712" s="48"/>
      <c r="BB3712" s="48"/>
      <c r="BC3712" s="48"/>
      <c r="BD3712" s="48"/>
      <c r="BE3712" s="48"/>
      <c r="BF3712" s="48"/>
      <c r="BG3712" s="48"/>
      <c r="BH3712" s="48"/>
      <c r="BI3712" s="48"/>
      <c r="BJ3712" s="48"/>
      <c r="BK3712" s="48"/>
      <c r="BL3712" s="48"/>
    </row>
    <row r="3713" spans="1:64" x14ac:dyDescent="0.25">
      <c r="A3713" s="56" t="s">
        <v>540</v>
      </c>
      <c r="B3713" s="56" t="s">
        <v>540</v>
      </c>
      <c r="C3713" s="47">
        <v>42400</v>
      </c>
      <c r="D3713" s="47"/>
      <c r="E3713" s="47"/>
      <c r="F3713" s="48" t="s">
        <v>539</v>
      </c>
      <c r="G3713" s="48"/>
      <c r="H3713" s="48">
        <v>451.36546874999999</v>
      </c>
      <c r="I3713" s="48">
        <v>0.17375312500000001</v>
      </c>
      <c r="J3713" s="48">
        <v>0.23135</v>
      </c>
      <c r="K3713" s="48">
        <v>0.24556875</v>
      </c>
      <c r="L3713" s="48">
        <v>0.22668749999999999</v>
      </c>
      <c r="M3713" s="48">
        <v>0.26351249999999998</v>
      </c>
      <c r="N3713" s="48">
        <v>0.34438750000000001</v>
      </c>
      <c r="O3713" s="48">
        <v>0.22184375000000001</v>
      </c>
      <c r="P3713" s="48"/>
      <c r="Q3713" s="48"/>
      <c r="R3713" s="48"/>
      <c r="S3713" s="48"/>
      <c r="T3713" s="48"/>
      <c r="U3713" s="48"/>
      <c r="V3713" s="48"/>
      <c r="W3713" s="48"/>
      <c r="X3713" s="48"/>
      <c r="Y3713" s="48"/>
      <c r="Z3713" s="48"/>
      <c r="AA3713" s="48"/>
      <c r="AB3713" s="48"/>
      <c r="AC3713" s="48"/>
      <c r="AD3713" s="48"/>
      <c r="AE3713" s="48"/>
      <c r="AF3713" s="48"/>
      <c r="AG3713" s="48"/>
      <c r="AH3713" s="48"/>
      <c r="AI3713" s="48"/>
      <c r="AJ3713" s="48"/>
      <c r="AK3713" s="48"/>
      <c r="AL3713" s="48"/>
      <c r="AM3713" s="48"/>
      <c r="AN3713" s="48"/>
      <c r="AO3713" s="48"/>
      <c r="AP3713" s="48"/>
      <c r="AQ3713" s="48"/>
      <c r="AR3713" s="48"/>
      <c r="AT3713" s="48"/>
      <c r="AU3713" s="48"/>
      <c r="AV3713" s="48"/>
      <c r="AZ3713" s="48"/>
      <c r="BA3713" s="48"/>
      <c r="BB3713" s="48"/>
      <c r="BC3713" s="48"/>
      <c r="BD3713" s="48"/>
      <c r="BE3713" s="48"/>
      <c r="BF3713" s="48"/>
      <c r="BG3713" s="48"/>
      <c r="BH3713" s="48"/>
      <c r="BI3713" s="48"/>
      <c r="BJ3713" s="48"/>
      <c r="BK3713" s="48"/>
      <c r="BL3713" s="48"/>
    </row>
    <row r="3714" spans="1:64" x14ac:dyDescent="0.25">
      <c r="A3714" s="56" t="s">
        <v>540</v>
      </c>
      <c r="B3714" s="56" t="s">
        <v>540</v>
      </c>
      <c r="C3714" s="47">
        <v>42401</v>
      </c>
      <c r="D3714" s="47"/>
      <c r="E3714" s="47"/>
      <c r="F3714" s="48" t="s">
        <v>539</v>
      </c>
      <c r="G3714" s="48"/>
      <c r="H3714" s="48">
        <v>449.23265624999999</v>
      </c>
      <c r="I3714" s="48">
        <v>0.167659375</v>
      </c>
      <c r="J3714" s="48">
        <v>0.2278625</v>
      </c>
      <c r="K3714" s="48">
        <v>0.24407499999999999</v>
      </c>
      <c r="L3714" s="48">
        <v>0.22630624999999999</v>
      </c>
      <c r="M3714" s="48">
        <v>0.26322499999999999</v>
      </c>
      <c r="N3714" s="48">
        <v>0.34434999999999999</v>
      </c>
      <c r="O3714" s="48">
        <v>0.22172500000000001</v>
      </c>
      <c r="P3714" s="48"/>
      <c r="Q3714" s="48"/>
      <c r="R3714" s="48"/>
      <c r="S3714" s="48"/>
      <c r="T3714" s="48"/>
      <c r="U3714" s="48"/>
      <c r="V3714" s="48"/>
      <c r="W3714" s="48"/>
      <c r="X3714" s="48"/>
      <c r="Y3714" s="48"/>
      <c r="Z3714" s="48"/>
      <c r="AA3714" s="48"/>
      <c r="AB3714" s="48"/>
      <c r="AC3714" s="48"/>
      <c r="AD3714" s="48"/>
      <c r="AE3714" s="48"/>
      <c r="AF3714" s="48">
        <v>0.76735409398982402</v>
      </c>
      <c r="AG3714" s="48">
        <v>0.131598438980296</v>
      </c>
      <c r="AH3714" s="48"/>
      <c r="AI3714" s="48"/>
      <c r="AJ3714" s="48"/>
      <c r="AK3714" s="48"/>
      <c r="AL3714" s="48"/>
      <c r="AM3714" s="48"/>
      <c r="AN3714" s="48"/>
      <c r="AO3714" s="48"/>
      <c r="AP3714" s="48"/>
      <c r="AQ3714" s="48"/>
      <c r="AR3714" s="48"/>
      <c r="AT3714" s="48"/>
      <c r="AU3714" s="48"/>
      <c r="AV3714" s="48"/>
      <c r="AZ3714" s="48"/>
      <c r="BA3714" s="48"/>
      <c r="BB3714" s="48"/>
      <c r="BC3714" s="48"/>
      <c r="BD3714" s="48"/>
      <c r="BE3714" s="48"/>
      <c r="BF3714" s="48"/>
      <c r="BG3714" s="48"/>
      <c r="BH3714" s="48"/>
      <c r="BI3714" s="48"/>
      <c r="BJ3714" s="48"/>
      <c r="BK3714" s="48"/>
      <c r="BL3714" s="48"/>
    </row>
    <row r="3715" spans="1:64" x14ac:dyDescent="0.25">
      <c r="A3715" s="56" t="s">
        <v>540</v>
      </c>
      <c r="B3715" s="56" t="s">
        <v>540</v>
      </c>
      <c r="C3715" s="47">
        <v>42402</v>
      </c>
      <c r="D3715" s="47"/>
      <c r="E3715" s="47"/>
      <c r="F3715" s="48" t="s">
        <v>539</v>
      </c>
      <c r="G3715" s="48"/>
      <c r="H3715" s="48">
        <v>447.06328124999999</v>
      </c>
      <c r="I3715" s="48">
        <v>0.16143437499999999</v>
      </c>
      <c r="J3715" s="48">
        <v>0.22447500000000001</v>
      </c>
      <c r="K3715" s="48">
        <v>0.24286250000000001</v>
      </c>
      <c r="L3715" s="48">
        <v>0.2258</v>
      </c>
      <c r="M3715" s="48">
        <v>0.26295000000000002</v>
      </c>
      <c r="N3715" s="48">
        <v>0.34415000000000001</v>
      </c>
      <c r="O3715" s="48">
        <v>0.22149374999999999</v>
      </c>
      <c r="P3715" s="48"/>
      <c r="Q3715" s="48"/>
      <c r="R3715" s="48"/>
      <c r="S3715" s="48"/>
      <c r="T3715" s="48"/>
      <c r="U3715" s="48"/>
      <c r="V3715" s="48"/>
      <c r="W3715" s="48"/>
      <c r="X3715" s="48"/>
      <c r="Y3715" s="48"/>
      <c r="Z3715" s="48"/>
      <c r="AA3715" s="48"/>
      <c r="AB3715" s="48"/>
      <c r="AC3715" s="48"/>
      <c r="AD3715" s="48"/>
      <c r="AE3715" s="48"/>
      <c r="AF3715" s="48"/>
      <c r="AG3715" s="48"/>
      <c r="AH3715" s="48"/>
      <c r="AI3715" s="48"/>
      <c r="AJ3715" s="48"/>
      <c r="AK3715" s="48"/>
      <c r="AL3715" s="48"/>
      <c r="AM3715" s="48"/>
      <c r="AN3715" s="48"/>
      <c r="AO3715" s="48"/>
      <c r="AP3715" s="48"/>
      <c r="AQ3715" s="48"/>
      <c r="AR3715" s="48"/>
      <c r="AT3715" s="48"/>
      <c r="AU3715" s="48"/>
      <c r="AV3715" s="48"/>
      <c r="AZ3715" s="48"/>
      <c r="BA3715" s="48"/>
      <c r="BB3715" s="48"/>
      <c r="BC3715" s="48"/>
      <c r="BD3715" s="48"/>
      <c r="BE3715" s="48"/>
      <c r="BF3715" s="48"/>
      <c r="BG3715" s="48"/>
      <c r="BH3715" s="48"/>
      <c r="BI3715" s="48"/>
      <c r="BJ3715" s="48"/>
      <c r="BK3715" s="48"/>
      <c r="BL3715" s="48"/>
    </row>
    <row r="3716" spans="1:64" x14ac:dyDescent="0.25">
      <c r="A3716" s="56" t="s">
        <v>540</v>
      </c>
      <c r="B3716" s="56" t="s">
        <v>540</v>
      </c>
      <c r="C3716" s="47">
        <v>42403</v>
      </c>
      <c r="D3716" s="47"/>
      <c r="E3716" s="47"/>
      <c r="F3716" s="48" t="s">
        <v>539</v>
      </c>
      <c r="G3716" s="48"/>
      <c r="H3716" s="48">
        <v>445.69078124999999</v>
      </c>
      <c r="I3716" s="48">
        <v>0.15707812500000001</v>
      </c>
      <c r="J3716" s="48">
        <v>0.22138125</v>
      </c>
      <c r="K3716" s="48">
        <v>0.24227499999999999</v>
      </c>
      <c r="L3716" s="48">
        <v>0.22570625</v>
      </c>
      <c r="M3716" s="48">
        <v>0.26295625</v>
      </c>
      <c r="N3716" s="48">
        <v>0.34403125000000001</v>
      </c>
      <c r="O3716" s="48">
        <v>0.22143750000000001</v>
      </c>
      <c r="P3716" s="48"/>
      <c r="Q3716" s="48"/>
      <c r="R3716" s="48"/>
      <c r="S3716" s="48"/>
      <c r="T3716" s="48"/>
      <c r="U3716" s="48"/>
      <c r="V3716" s="48"/>
      <c r="W3716" s="48"/>
      <c r="X3716" s="48"/>
      <c r="Y3716" s="48"/>
      <c r="Z3716" s="48"/>
      <c r="AA3716" s="48"/>
      <c r="AB3716" s="48"/>
      <c r="AC3716" s="48"/>
      <c r="AD3716" s="48"/>
      <c r="AE3716" s="48">
        <v>8.75</v>
      </c>
      <c r="AF3716" s="48"/>
      <c r="AG3716" s="48"/>
      <c r="AH3716" s="48"/>
      <c r="AI3716" s="48"/>
      <c r="AJ3716" s="48"/>
      <c r="AK3716" s="48">
        <v>8.65</v>
      </c>
      <c r="AL3716" s="48">
        <v>8.75</v>
      </c>
      <c r="AM3716" s="48"/>
      <c r="AN3716" s="48"/>
      <c r="AO3716" s="48"/>
      <c r="AP3716" s="48"/>
      <c r="AQ3716" s="48"/>
      <c r="AR3716" s="48"/>
      <c r="AT3716" s="48"/>
      <c r="AU3716" s="48"/>
      <c r="AV3716" s="48"/>
      <c r="AZ3716" s="48"/>
      <c r="BA3716" s="48"/>
      <c r="BB3716" s="48"/>
      <c r="BC3716" s="48"/>
      <c r="BD3716" s="48"/>
      <c r="BE3716" s="48"/>
      <c r="BF3716" s="48"/>
      <c r="BG3716" s="48"/>
      <c r="BH3716" s="48"/>
      <c r="BI3716" s="48"/>
      <c r="BJ3716" s="48"/>
      <c r="BK3716" s="48"/>
      <c r="BL3716" s="48">
        <v>8.75</v>
      </c>
    </row>
    <row r="3717" spans="1:64" x14ac:dyDescent="0.25">
      <c r="A3717" s="56" t="s">
        <v>540</v>
      </c>
      <c r="B3717" s="56" t="s">
        <v>540</v>
      </c>
      <c r="C3717" s="47">
        <v>42404</v>
      </c>
      <c r="D3717" s="47"/>
      <c r="E3717" s="47"/>
      <c r="F3717" s="48" t="s">
        <v>539</v>
      </c>
      <c r="G3717" s="48"/>
      <c r="H3717" s="48">
        <v>443.31984375000002</v>
      </c>
      <c r="I3717" s="48">
        <v>0.151165625</v>
      </c>
      <c r="J3717" s="48">
        <v>0.21737500000000001</v>
      </c>
      <c r="K3717" s="48">
        <v>0.24053749999999999</v>
      </c>
      <c r="L3717" s="48">
        <v>0.22514375</v>
      </c>
      <c r="M3717" s="48">
        <v>0.26271875</v>
      </c>
      <c r="N3717" s="48">
        <v>0.34392499999999998</v>
      </c>
      <c r="O3717" s="48">
        <v>0.22113749999999999</v>
      </c>
      <c r="P3717" s="48"/>
      <c r="Q3717" s="48"/>
      <c r="R3717" s="48"/>
      <c r="S3717" s="48"/>
      <c r="T3717" s="48"/>
      <c r="U3717" s="48"/>
      <c r="V3717" s="48"/>
      <c r="W3717" s="48"/>
      <c r="X3717" s="48"/>
      <c r="Y3717" s="48"/>
      <c r="Z3717" s="48"/>
      <c r="AA3717" s="48"/>
      <c r="AB3717" s="48"/>
      <c r="AC3717" s="48"/>
      <c r="AD3717" s="48"/>
      <c r="AE3717" s="48"/>
      <c r="AF3717" s="48"/>
      <c r="AG3717" s="48"/>
      <c r="AH3717" s="48"/>
      <c r="AI3717" s="48"/>
      <c r="AJ3717" s="48"/>
      <c r="AK3717" s="48"/>
      <c r="AL3717" s="48"/>
      <c r="AM3717" s="48"/>
      <c r="AN3717" s="48"/>
      <c r="AO3717" s="48"/>
      <c r="AP3717" s="48"/>
      <c r="AQ3717" s="48"/>
      <c r="AR3717" s="48"/>
      <c r="AT3717" s="48"/>
      <c r="AU3717" s="48"/>
      <c r="AV3717" s="48"/>
      <c r="AZ3717" s="48"/>
      <c r="BA3717" s="48"/>
      <c r="BB3717" s="48"/>
      <c r="BC3717" s="48"/>
      <c r="BD3717" s="48"/>
      <c r="BE3717" s="48"/>
      <c r="BF3717" s="48"/>
      <c r="BG3717" s="48"/>
      <c r="BH3717" s="48"/>
      <c r="BI3717" s="48"/>
      <c r="BJ3717" s="48"/>
      <c r="BK3717" s="48"/>
      <c r="BL3717" s="48"/>
    </row>
    <row r="3718" spans="1:64" x14ac:dyDescent="0.25">
      <c r="A3718" s="56" t="s">
        <v>540</v>
      </c>
      <c r="B3718" s="56" t="s">
        <v>540</v>
      </c>
      <c r="C3718" s="47">
        <v>42405</v>
      </c>
      <c r="D3718" s="47"/>
      <c r="E3718" s="47"/>
      <c r="F3718" s="48" t="s">
        <v>539</v>
      </c>
      <c r="G3718" s="48"/>
      <c r="H3718" s="48">
        <v>442.35515624999999</v>
      </c>
      <c r="I3718" s="48">
        <v>0.14817187500000001</v>
      </c>
      <c r="J3718" s="48">
        <v>0.2147625</v>
      </c>
      <c r="K3718" s="48">
        <v>0.2402</v>
      </c>
      <c r="L3718" s="48">
        <v>0.22525624999999999</v>
      </c>
      <c r="M3718" s="48">
        <v>0.26268124999999998</v>
      </c>
      <c r="N3718" s="48">
        <v>0.34385624999999997</v>
      </c>
      <c r="O3718" s="48">
        <v>0.22105625000000001</v>
      </c>
      <c r="P3718" s="48"/>
      <c r="Q3718" s="48"/>
      <c r="R3718" s="48"/>
      <c r="S3718" s="48"/>
      <c r="T3718" s="48"/>
      <c r="U3718" s="48"/>
      <c r="V3718" s="48"/>
      <c r="W3718" s="48"/>
      <c r="X3718" s="48"/>
      <c r="Y3718" s="48"/>
      <c r="Z3718" s="48"/>
      <c r="AA3718" s="48"/>
      <c r="AB3718" s="48"/>
      <c r="AC3718" s="48"/>
      <c r="AD3718" s="48"/>
      <c r="AE3718" s="48"/>
      <c r="AF3718" s="48"/>
      <c r="AG3718" s="48"/>
      <c r="AH3718" s="48"/>
      <c r="AI3718" s="48"/>
      <c r="AJ3718" s="48"/>
      <c r="AK3718" s="48"/>
      <c r="AL3718" s="48"/>
      <c r="AM3718" s="48"/>
      <c r="AN3718" s="48"/>
      <c r="AO3718" s="48"/>
      <c r="AP3718" s="48"/>
      <c r="AQ3718" s="48"/>
      <c r="AR3718" s="48"/>
      <c r="AT3718" s="48"/>
      <c r="AU3718" s="48"/>
      <c r="AV3718" s="48"/>
      <c r="AZ3718" s="48"/>
      <c r="BA3718" s="48"/>
      <c r="BB3718" s="48"/>
      <c r="BC3718" s="48"/>
      <c r="BD3718" s="48"/>
      <c r="BE3718" s="48"/>
      <c r="BF3718" s="48"/>
      <c r="BG3718" s="48"/>
      <c r="BH3718" s="48"/>
      <c r="BI3718" s="48"/>
      <c r="BJ3718" s="48"/>
      <c r="BK3718" s="48"/>
      <c r="BL3718" s="48"/>
    </row>
    <row r="3719" spans="1:64" x14ac:dyDescent="0.25">
      <c r="A3719" s="56" t="s">
        <v>540</v>
      </c>
      <c r="B3719" s="56" t="s">
        <v>540</v>
      </c>
      <c r="C3719" s="47">
        <v>42406</v>
      </c>
      <c r="D3719" s="47"/>
      <c r="E3719" s="47"/>
      <c r="F3719" s="48" t="s">
        <v>539</v>
      </c>
      <c r="G3719" s="48"/>
      <c r="H3719" s="48">
        <v>441.21562499999999</v>
      </c>
      <c r="I3719" s="48">
        <v>0.14575625</v>
      </c>
      <c r="J3719" s="48">
        <v>0.21208125</v>
      </c>
      <c r="K3719" s="48">
        <v>0.23907500000000001</v>
      </c>
      <c r="L3719" s="48">
        <v>0.22513749999999999</v>
      </c>
      <c r="M3719" s="48">
        <v>0.26272499999999999</v>
      </c>
      <c r="N3719" s="48">
        <v>0.34381875000000001</v>
      </c>
      <c r="O3719" s="48">
        <v>0.22104375000000001</v>
      </c>
      <c r="P3719" s="48"/>
      <c r="Q3719" s="48"/>
      <c r="R3719" s="48"/>
      <c r="S3719" s="48"/>
      <c r="T3719" s="48"/>
      <c r="U3719" s="48"/>
      <c r="V3719" s="48"/>
      <c r="W3719" s="48"/>
      <c r="X3719" s="48"/>
      <c r="Y3719" s="48"/>
      <c r="Z3719" s="48"/>
      <c r="AA3719" s="48"/>
      <c r="AB3719" s="48"/>
      <c r="AC3719" s="48"/>
      <c r="AD3719" s="48"/>
      <c r="AE3719" s="48"/>
      <c r="AF3719" s="48"/>
      <c r="AG3719" s="48"/>
      <c r="AH3719" s="48"/>
      <c r="AI3719" s="48"/>
      <c r="AJ3719" s="48"/>
      <c r="AK3719" s="48"/>
      <c r="AL3719" s="48"/>
      <c r="AM3719" s="48"/>
      <c r="AN3719" s="48"/>
      <c r="AO3719" s="48"/>
      <c r="AP3719" s="48"/>
      <c r="AQ3719" s="48"/>
      <c r="AR3719" s="48"/>
      <c r="AT3719" s="48"/>
      <c r="AU3719" s="48"/>
      <c r="AV3719" s="48"/>
      <c r="AZ3719" s="48"/>
      <c r="BA3719" s="48"/>
      <c r="BB3719" s="48"/>
      <c r="BC3719" s="48"/>
      <c r="BD3719" s="48"/>
      <c r="BE3719" s="48"/>
      <c r="BF3719" s="48"/>
      <c r="BG3719" s="48"/>
      <c r="BH3719" s="48"/>
      <c r="BI3719" s="48"/>
      <c r="BJ3719" s="48"/>
      <c r="BK3719" s="48"/>
      <c r="BL3719" s="48"/>
    </row>
    <row r="3720" spans="1:64" x14ac:dyDescent="0.25">
      <c r="A3720" s="56" t="s">
        <v>540</v>
      </c>
      <c r="B3720" s="56" t="s">
        <v>540</v>
      </c>
      <c r="C3720" s="47">
        <v>42407</v>
      </c>
      <c r="D3720" s="47"/>
      <c r="E3720" s="47"/>
      <c r="F3720" s="48" t="s">
        <v>539</v>
      </c>
      <c r="G3720" s="48"/>
      <c r="H3720" s="48">
        <v>440.05921875000001</v>
      </c>
      <c r="I3720" s="48">
        <v>0.143709375</v>
      </c>
      <c r="J3720" s="48">
        <v>0.20963124999999999</v>
      </c>
      <c r="K3720" s="48">
        <v>0.23806250000000001</v>
      </c>
      <c r="L3720" s="48">
        <v>0.22476874999999999</v>
      </c>
      <c r="M3720" s="48">
        <v>0.26270624999999997</v>
      </c>
      <c r="N3720" s="48">
        <v>0.34375624999999999</v>
      </c>
      <c r="O3720" s="48">
        <v>0.22090000000000001</v>
      </c>
      <c r="P3720" s="48"/>
      <c r="Q3720" s="48"/>
      <c r="R3720" s="48"/>
      <c r="S3720" s="48"/>
      <c r="T3720" s="48"/>
      <c r="U3720" s="48"/>
      <c r="V3720" s="48"/>
      <c r="W3720" s="48"/>
      <c r="X3720" s="48"/>
      <c r="Y3720" s="48"/>
      <c r="Z3720" s="48"/>
      <c r="AA3720" s="48"/>
      <c r="AB3720" s="48"/>
      <c r="AC3720" s="48"/>
      <c r="AD3720" s="48"/>
      <c r="AE3720" s="48"/>
      <c r="AF3720" s="48"/>
      <c r="AG3720" s="48"/>
      <c r="AH3720" s="48"/>
      <c r="AI3720" s="48"/>
      <c r="AJ3720" s="48"/>
      <c r="AK3720" s="48"/>
      <c r="AL3720" s="48"/>
      <c r="AM3720" s="48"/>
      <c r="AN3720" s="48"/>
      <c r="AO3720" s="48"/>
      <c r="AP3720" s="48"/>
      <c r="AQ3720" s="48"/>
      <c r="AR3720" s="48"/>
      <c r="AT3720" s="48"/>
      <c r="AU3720" s="48"/>
      <c r="AV3720" s="48"/>
      <c r="AZ3720" s="48"/>
      <c r="BA3720" s="48"/>
      <c r="BB3720" s="48"/>
      <c r="BC3720" s="48"/>
      <c r="BD3720" s="48"/>
      <c r="BE3720" s="48"/>
      <c r="BF3720" s="48"/>
      <c r="BG3720" s="48"/>
      <c r="BH3720" s="48"/>
      <c r="BI3720" s="48"/>
      <c r="BJ3720" s="48"/>
      <c r="BK3720" s="48"/>
      <c r="BL3720" s="48"/>
    </row>
    <row r="3721" spans="1:64" x14ac:dyDescent="0.25">
      <c r="A3721" s="56" t="s">
        <v>540</v>
      </c>
      <c r="B3721" s="56" t="s">
        <v>540</v>
      </c>
      <c r="C3721" s="47">
        <v>42408</v>
      </c>
      <c r="D3721" s="47"/>
      <c r="E3721" s="47"/>
      <c r="F3721" s="48" t="s">
        <v>539</v>
      </c>
      <c r="G3721" s="48"/>
      <c r="H3721" s="48">
        <v>438.93421875000001</v>
      </c>
      <c r="I3721" s="48">
        <v>0.141790625</v>
      </c>
      <c r="J3721" s="48">
        <v>0.20751249999999999</v>
      </c>
      <c r="K3721" s="48">
        <v>0.23700625</v>
      </c>
      <c r="L3721" s="48">
        <v>0.22439375</v>
      </c>
      <c r="M3721" s="48">
        <v>0.26256249999999998</v>
      </c>
      <c r="N3721" s="48">
        <v>0.34375</v>
      </c>
      <c r="O3721" s="48">
        <v>0.22075</v>
      </c>
      <c r="P3721" s="48"/>
      <c r="Q3721" s="48"/>
      <c r="R3721" s="48"/>
      <c r="S3721" s="48"/>
      <c r="T3721" s="48"/>
      <c r="U3721" s="48"/>
      <c r="V3721" s="48"/>
      <c r="W3721" s="48"/>
      <c r="X3721" s="48"/>
      <c r="Y3721" s="48"/>
      <c r="Z3721" s="48"/>
      <c r="AA3721" s="48"/>
      <c r="AB3721" s="48"/>
      <c r="AC3721" s="48"/>
      <c r="AD3721" s="48"/>
      <c r="AE3721" s="48"/>
      <c r="AF3721" s="48"/>
      <c r="AG3721" s="48"/>
      <c r="AH3721" s="48"/>
      <c r="AI3721" s="48"/>
      <c r="AJ3721" s="48"/>
      <c r="AK3721" s="48"/>
      <c r="AL3721" s="48"/>
      <c r="AM3721" s="48"/>
      <c r="AN3721" s="48"/>
      <c r="AO3721" s="48"/>
      <c r="AP3721" s="48"/>
      <c r="AQ3721" s="48"/>
      <c r="AR3721" s="48"/>
      <c r="AT3721" s="48"/>
      <c r="AU3721" s="48"/>
      <c r="AV3721" s="48"/>
      <c r="AZ3721" s="48"/>
      <c r="BA3721" s="48"/>
      <c r="BB3721" s="48"/>
      <c r="BC3721" s="48"/>
      <c r="BD3721" s="48"/>
      <c r="BE3721" s="48"/>
      <c r="BF3721" s="48"/>
      <c r="BG3721" s="48"/>
      <c r="BH3721" s="48"/>
      <c r="BI3721" s="48"/>
      <c r="BJ3721" s="48"/>
      <c r="BK3721" s="48"/>
      <c r="BL3721" s="48"/>
    </row>
    <row r="3722" spans="1:64" x14ac:dyDescent="0.25">
      <c r="A3722" s="56" t="s">
        <v>540</v>
      </c>
      <c r="B3722" s="56" t="s">
        <v>540</v>
      </c>
      <c r="C3722" s="47">
        <v>42409</v>
      </c>
      <c r="D3722" s="47"/>
      <c r="E3722" s="47"/>
      <c r="F3722" s="48" t="s">
        <v>539</v>
      </c>
      <c r="G3722" s="48"/>
      <c r="H3722" s="48">
        <v>437.94328124999998</v>
      </c>
      <c r="I3722" s="48">
        <v>0.13966562499999999</v>
      </c>
      <c r="J3722" s="48">
        <v>0.20544375000000001</v>
      </c>
      <c r="K3722" s="48">
        <v>0.23636874999999999</v>
      </c>
      <c r="L3722" s="48">
        <v>0.22409375000000001</v>
      </c>
      <c r="M3722" s="48">
        <v>0.26248125</v>
      </c>
      <c r="N3722" s="48">
        <v>0.34371249999999998</v>
      </c>
      <c r="O3722" s="48">
        <v>0.22059999999999999</v>
      </c>
      <c r="P3722" s="48"/>
      <c r="Q3722" s="48"/>
      <c r="R3722" s="48"/>
      <c r="S3722" s="48"/>
      <c r="T3722" s="48"/>
      <c r="U3722" s="48"/>
      <c r="V3722" s="48"/>
      <c r="W3722" s="48"/>
      <c r="X3722" s="48"/>
      <c r="Y3722" s="48"/>
      <c r="Z3722" s="48"/>
      <c r="AA3722" s="48"/>
      <c r="AB3722" s="48"/>
      <c r="AC3722" s="48"/>
      <c r="AD3722" s="48"/>
      <c r="AE3722" s="48"/>
      <c r="AF3722" s="48">
        <v>0.78475332002863896</v>
      </c>
      <c r="AG3722" s="48">
        <v>5.5689560155212002E-2</v>
      </c>
      <c r="AH3722" s="48"/>
      <c r="AI3722" s="48"/>
      <c r="AJ3722" s="48"/>
      <c r="AK3722" s="48"/>
      <c r="AL3722" s="48"/>
      <c r="AM3722" s="48"/>
      <c r="AN3722" s="48"/>
      <c r="AO3722" s="48"/>
      <c r="AP3722" s="48"/>
      <c r="AQ3722" s="48"/>
      <c r="AR3722" s="48"/>
      <c r="AT3722" s="48"/>
      <c r="AU3722" s="48"/>
      <c r="AV3722" s="48"/>
      <c r="AZ3722" s="48"/>
      <c r="BA3722" s="48"/>
      <c r="BB3722" s="48"/>
      <c r="BC3722" s="48"/>
      <c r="BD3722" s="48"/>
      <c r="BE3722" s="48"/>
      <c r="BF3722" s="48"/>
      <c r="BG3722" s="48"/>
      <c r="BH3722" s="48"/>
      <c r="BI3722" s="48"/>
      <c r="BJ3722" s="48"/>
      <c r="BK3722" s="48"/>
      <c r="BL3722" s="48"/>
    </row>
    <row r="3723" spans="1:64" x14ac:dyDescent="0.25">
      <c r="A3723" s="56" t="s">
        <v>540</v>
      </c>
      <c r="B3723" s="56" t="s">
        <v>540</v>
      </c>
      <c r="C3723" s="47">
        <v>42410</v>
      </c>
      <c r="D3723" s="47"/>
      <c r="E3723" s="47"/>
      <c r="F3723" s="48" t="s">
        <v>539</v>
      </c>
      <c r="G3723" s="48"/>
      <c r="H3723" s="48">
        <v>436.92984374999997</v>
      </c>
      <c r="I3723" s="48">
        <v>0.13774687499999999</v>
      </c>
      <c r="J3723" s="48">
        <v>0.20351875</v>
      </c>
      <c r="K3723" s="48">
        <v>0.23547499999999999</v>
      </c>
      <c r="L3723" s="48">
        <v>0.22373124999999999</v>
      </c>
      <c r="M3723" s="48">
        <v>0.26235000000000003</v>
      </c>
      <c r="N3723" s="48">
        <v>0.34366249999999998</v>
      </c>
      <c r="O3723" s="48">
        <v>0.22058125000000001</v>
      </c>
      <c r="P3723" s="48"/>
      <c r="Q3723" s="48"/>
      <c r="R3723" s="48"/>
      <c r="S3723" s="48"/>
      <c r="T3723" s="48"/>
      <c r="U3723" s="48"/>
      <c r="V3723" s="48"/>
      <c r="W3723" s="48"/>
      <c r="X3723" s="48"/>
      <c r="Y3723" s="48"/>
      <c r="Z3723" s="48"/>
      <c r="AA3723" s="48"/>
      <c r="AB3723" s="48"/>
      <c r="AC3723" s="48"/>
      <c r="AD3723" s="48"/>
      <c r="AE3723" s="48"/>
      <c r="AF3723" s="48"/>
      <c r="AG3723" s="48"/>
      <c r="AH3723" s="48"/>
      <c r="AI3723" s="48"/>
      <c r="AJ3723" s="48"/>
      <c r="AK3723" s="48"/>
      <c r="AL3723" s="48"/>
      <c r="AM3723" s="48"/>
      <c r="AN3723" s="48"/>
      <c r="AO3723" s="48"/>
      <c r="AP3723" s="48"/>
      <c r="AQ3723" s="48"/>
      <c r="AR3723" s="48"/>
      <c r="AT3723" s="48"/>
      <c r="AU3723" s="48"/>
      <c r="AV3723" s="48"/>
      <c r="AZ3723" s="48"/>
      <c r="BA3723" s="48"/>
      <c r="BB3723" s="48"/>
      <c r="BC3723" s="48"/>
      <c r="BD3723" s="48"/>
      <c r="BE3723" s="48"/>
      <c r="BF3723" s="48"/>
      <c r="BG3723" s="48"/>
      <c r="BH3723" s="48"/>
      <c r="BI3723" s="48"/>
      <c r="BJ3723" s="48"/>
      <c r="BK3723" s="48"/>
      <c r="BL3723" s="48"/>
    </row>
    <row r="3724" spans="1:64" x14ac:dyDescent="0.25">
      <c r="A3724" s="56" t="s">
        <v>540</v>
      </c>
      <c r="B3724" s="56" t="s">
        <v>540</v>
      </c>
      <c r="C3724" s="47">
        <v>42411</v>
      </c>
      <c r="D3724" s="47"/>
      <c r="E3724" s="47"/>
      <c r="F3724" s="48" t="s">
        <v>539</v>
      </c>
      <c r="G3724" s="48"/>
      <c r="H3724" s="48">
        <v>436.16531250000003</v>
      </c>
      <c r="I3724" s="48">
        <v>0.1365625</v>
      </c>
      <c r="J3724" s="48">
        <v>0.20190625000000001</v>
      </c>
      <c r="K3724" s="48">
        <v>0.23488125000000001</v>
      </c>
      <c r="L3724" s="48">
        <v>0.22348124999999999</v>
      </c>
      <c r="M3724" s="48">
        <v>0.26227499999999998</v>
      </c>
      <c r="N3724" s="48">
        <v>0.34363749999999998</v>
      </c>
      <c r="O3724" s="48">
        <v>0.22037499999999999</v>
      </c>
      <c r="P3724" s="48"/>
      <c r="Q3724" s="48"/>
      <c r="R3724" s="48"/>
      <c r="S3724" s="48"/>
      <c r="T3724" s="48"/>
      <c r="U3724" s="48"/>
      <c r="V3724" s="48"/>
      <c r="W3724" s="48"/>
      <c r="X3724" s="48"/>
      <c r="Y3724" s="48"/>
      <c r="Z3724" s="48"/>
      <c r="AA3724" s="48"/>
      <c r="AB3724" s="48"/>
      <c r="AC3724" s="48"/>
      <c r="AD3724" s="48"/>
      <c r="AE3724" s="48"/>
      <c r="AF3724" s="48"/>
      <c r="AG3724" s="48"/>
      <c r="AH3724" s="48"/>
      <c r="AI3724" s="48"/>
      <c r="AJ3724" s="48"/>
      <c r="AK3724" s="48"/>
      <c r="AL3724" s="48"/>
      <c r="AM3724" s="48"/>
      <c r="AN3724" s="48"/>
      <c r="AO3724" s="48"/>
      <c r="AP3724" s="48"/>
      <c r="AQ3724" s="48"/>
      <c r="AR3724" s="48"/>
      <c r="AT3724" s="48"/>
      <c r="AU3724" s="48"/>
      <c r="AV3724" s="48"/>
      <c r="AZ3724" s="48"/>
      <c r="BA3724" s="48"/>
      <c r="BB3724" s="48"/>
      <c r="BC3724" s="48"/>
      <c r="BD3724" s="48"/>
      <c r="BE3724" s="48"/>
      <c r="BF3724" s="48"/>
      <c r="BG3724" s="48"/>
      <c r="BH3724" s="48"/>
      <c r="BI3724" s="48"/>
      <c r="BJ3724" s="48"/>
      <c r="BK3724" s="48"/>
      <c r="BL3724" s="48"/>
    </row>
    <row r="3725" spans="1:64" x14ac:dyDescent="0.25">
      <c r="A3725" s="56" t="s">
        <v>540</v>
      </c>
      <c r="B3725" s="56" t="s">
        <v>540</v>
      </c>
      <c r="C3725" s="47">
        <v>42412</v>
      </c>
      <c r="D3725" s="47"/>
      <c r="E3725" s="47"/>
      <c r="F3725" s="48" t="s">
        <v>539</v>
      </c>
      <c r="G3725" s="48"/>
      <c r="H3725" s="48">
        <v>435.48843749999997</v>
      </c>
      <c r="I3725" s="48">
        <v>0.13514375000000001</v>
      </c>
      <c r="J3725" s="48">
        <v>0.20043749999999999</v>
      </c>
      <c r="K3725" s="48">
        <v>0.23470625000000001</v>
      </c>
      <c r="L3725" s="48">
        <v>0.22320624999999999</v>
      </c>
      <c r="M3725" s="48">
        <v>0.26219999999999999</v>
      </c>
      <c r="N3725" s="48">
        <v>0.34351874999999998</v>
      </c>
      <c r="O3725" s="48">
        <v>0.22020624999999999</v>
      </c>
      <c r="P3725" s="48"/>
      <c r="Q3725" s="48"/>
      <c r="R3725" s="48"/>
      <c r="S3725" s="48"/>
      <c r="T3725" s="48"/>
      <c r="U3725" s="48"/>
      <c r="V3725" s="48"/>
      <c r="W3725" s="48"/>
      <c r="X3725" s="48"/>
      <c r="Y3725" s="48"/>
      <c r="Z3725" s="48"/>
      <c r="AA3725" s="48"/>
      <c r="AB3725" s="48"/>
      <c r="AC3725" s="48"/>
      <c r="AD3725" s="48"/>
      <c r="AE3725" s="48">
        <v>8.75</v>
      </c>
      <c r="AF3725" s="48"/>
      <c r="AG3725" s="48"/>
      <c r="AH3725" s="48"/>
      <c r="AI3725" s="48"/>
      <c r="AJ3725" s="48"/>
      <c r="AK3725" s="48">
        <v>8.75</v>
      </c>
      <c r="AL3725" s="48">
        <v>8.75</v>
      </c>
      <c r="AM3725" s="48"/>
      <c r="AN3725" s="48"/>
      <c r="AO3725" s="48"/>
      <c r="AP3725" s="48"/>
      <c r="AQ3725" s="48"/>
      <c r="AR3725" s="48"/>
      <c r="AT3725" s="48"/>
      <c r="AU3725" s="48"/>
      <c r="AV3725" s="48"/>
      <c r="AZ3725" s="48"/>
      <c r="BA3725" s="48"/>
      <c r="BB3725" s="48"/>
      <c r="BC3725" s="48"/>
      <c r="BD3725" s="48"/>
      <c r="BE3725" s="48"/>
      <c r="BF3725" s="48"/>
      <c r="BG3725" s="48"/>
      <c r="BH3725" s="48"/>
      <c r="BI3725" s="48"/>
      <c r="BJ3725" s="48"/>
      <c r="BK3725" s="48"/>
      <c r="BL3725" s="48">
        <v>8.75</v>
      </c>
    </row>
    <row r="3726" spans="1:64" x14ac:dyDescent="0.25">
      <c r="A3726" s="56" t="s">
        <v>540</v>
      </c>
      <c r="B3726" s="56" t="s">
        <v>540</v>
      </c>
      <c r="C3726" s="47">
        <v>42413</v>
      </c>
      <c r="D3726" s="47"/>
      <c r="E3726" s="47"/>
      <c r="F3726" s="48" t="s">
        <v>539</v>
      </c>
      <c r="G3726" s="48"/>
      <c r="H3726" s="48">
        <v>435.0909375</v>
      </c>
      <c r="I3726" s="48">
        <v>0.13371250000000001</v>
      </c>
      <c r="J3726" s="48">
        <v>0.19925625</v>
      </c>
      <c r="K3726" s="48">
        <v>0.23469375000000001</v>
      </c>
      <c r="L3726" s="48">
        <v>0.22334375000000001</v>
      </c>
      <c r="M3726" s="48">
        <v>0.26217499999999999</v>
      </c>
      <c r="N3726" s="48">
        <v>0.34346874999999999</v>
      </c>
      <c r="O3726" s="48">
        <v>0.22013750000000001</v>
      </c>
      <c r="P3726" s="48"/>
      <c r="Q3726" s="48"/>
      <c r="R3726" s="48"/>
      <c r="S3726" s="48"/>
      <c r="T3726" s="48">
        <v>23.149139699999999</v>
      </c>
      <c r="U3726" s="48">
        <v>1556.0975000000001</v>
      </c>
      <c r="V3726" s="48">
        <v>1111.4372499999999</v>
      </c>
      <c r="W3726" s="48"/>
      <c r="X3726" s="48"/>
      <c r="Y3726" s="48">
        <v>2.1787501476737001E-2</v>
      </c>
      <c r="Z3726" s="48">
        <v>5.0924999999999998E-2</v>
      </c>
      <c r="AA3726" s="48">
        <v>19.779331124999999</v>
      </c>
      <c r="AB3726" s="48">
        <v>16673.458928388001</v>
      </c>
      <c r="AC3726" s="48"/>
      <c r="AD3726" s="48">
        <v>907.82925</v>
      </c>
      <c r="AE3726" s="48"/>
      <c r="AF3726" s="48"/>
      <c r="AG3726" s="48"/>
      <c r="AH3726" s="48"/>
      <c r="AI3726" s="48"/>
      <c r="AJ3726" s="48">
        <v>92.059749999999994</v>
      </c>
      <c r="AK3726" s="48"/>
      <c r="AL3726" s="48"/>
      <c r="AM3726" s="48"/>
      <c r="AN3726" s="48"/>
      <c r="AO3726" s="48"/>
      <c r="AP3726" s="48"/>
      <c r="AQ3726" s="48"/>
      <c r="AR3726" s="48"/>
      <c r="AT3726" s="48" t="s">
        <v>50</v>
      </c>
      <c r="AU3726" s="48"/>
      <c r="AV3726" s="48"/>
      <c r="AZ3726" s="48"/>
      <c r="BA3726" s="48"/>
      <c r="BB3726" s="48"/>
      <c r="BC3726" s="48"/>
      <c r="BD3726" s="48"/>
      <c r="BE3726" s="48">
        <v>203.608</v>
      </c>
      <c r="BF3726" s="48"/>
      <c r="BG3726" s="48"/>
      <c r="BH3726" s="48"/>
      <c r="BI3726" s="48"/>
      <c r="BJ3726" s="48">
        <v>352.60050000000001</v>
      </c>
      <c r="BK3726" s="48">
        <v>559.48281335350896</v>
      </c>
      <c r="BL3726" s="48"/>
    </row>
    <row r="3727" spans="1:64" x14ac:dyDescent="0.25">
      <c r="A3727" s="56" t="s">
        <v>540</v>
      </c>
      <c r="B3727" s="56" t="s">
        <v>540</v>
      </c>
      <c r="C3727" s="47">
        <v>42414</v>
      </c>
      <c r="D3727" s="47"/>
      <c r="E3727" s="47"/>
      <c r="F3727" s="48" t="s">
        <v>539</v>
      </c>
      <c r="G3727" s="48"/>
      <c r="H3727" s="48">
        <v>434.59312499999999</v>
      </c>
      <c r="I3727" s="48">
        <v>0.13270000000000001</v>
      </c>
      <c r="J3727" s="48">
        <v>0.19819999999999999</v>
      </c>
      <c r="K3727" s="48">
        <v>0.23427500000000001</v>
      </c>
      <c r="L3727" s="48">
        <v>0.22319375</v>
      </c>
      <c r="M3727" s="48">
        <v>0.26217499999999999</v>
      </c>
      <c r="N3727" s="48">
        <v>0.34348125000000002</v>
      </c>
      <c r="O3727" s="48">
        <v>0.22006875000000001</v>
      </c>
      <c r="P3727" s="48"/>
      <c r="Q3727" s="48"/>
      <c r="R3727" s="48"/>
      <c r="S3727" s="48"/>
      <c r="T3727" s="48"/>
      <c r="U3727" s="48"/>
      <c r="V3727" s="48"/>
      <c r="W3727" s="48"/>
      <c r="X3727" s="48"/>
      <c r="Y3727" s="48"/>
      <c r="Z3727" s="48"/>
      <c r="AA3727" s="48"/>
      <c r="AB3727" s="48"/>
      <c r="AC3727" s="48"/>
      <c r="AD3727" s="48"/>
      <c r="AE3727" s="48"/>
      <c r="AF3727" s="48"/>
      <c r="AG3727" s="48"/>
      <c r="AH3727" s="48"/>
      <c r="AI3727" s="48"/>
      <c r="AJ3727" s="48"/>
      <c r="AK3727" s="48"/>
      <c r="AL3727" s="48"/>
      <c r="AM3727" s="48"/>
      <c r="AN3727" s="48"/>
      <c r="AO3727" s="48"/>
      <c r="AP3727" s="48"/>
      <c r="AQ3727" s="48"/>
      <c r="AR3727" s="48"/>
      <c r="AT3727" s="48"/>
      <c r="AU3727" s="48"/>
      <c r="AV3727" s="48"/>
      <c r="AZ3727" s="48"/>
      <c r="BA3727" s="48"/>
      <c r="BB3727" s="48"/>
      <c r="BC3727" s="48"/>
      <c r="BD3727" s="48"/>
      <c r="BE3727" s="48"/>
      <c r="BF3727" s="48"/>
      <c r="BG3727" s="48"/>
      <c r="BH3727" s="48"/>
      <c r="BI3727" s="48"/>
      <c r="BJ3727" s="48"/>
      <c r="BK3727" s="48"/>
      <c r="BL3727" s="48"/>
    </row>
    <row r="3728" spans="1:64" x14ac:dyDescent="0.25">
      <c r="A3728" s="56" t="s">
        <v>540</v>
      </c>
      <c r="B3728" s="56" t="s">
        <v>540</v>
      </c>
      <c r="C3728" s="47">
        <v>42415</v>
      </c>
      <c r="D3728" s="47"/>
      <c r="E3728" s="47"/>
      <c r="F3728" s="48" t="s">
        <v>539</v>
      </c>
      <c r="G3728" s="48"/>
      <c r="H3728" s="48">
        <v>434.04468750000001</v>
      </c>
      <c r="I3728" s="48">
        <v>0.13111875000000001</v>
      </c>
      <c r="J3728" s="48">
        <v>0.19691249999999999</v>
      </c>
      <c r="K3728" s="48">
        <v>0.2341125</v>
      </c>
      <c r="L3728" s="48">
        <v>0.22303124999999999</v>
      </c>
      <c r="M3728" s="48">
        <v>0.26222499999999999</v>
      </c>
      <c r="N3728" s="48">
        <v>0.34344374999999999</v>
      </c>
      <c r="O3728" s="48">
        <v>0.2199875</v>
      </c>
      <c r="P3728" s="48"/>
      <c r="Q3728" s="48"/>
      <c r="R3728" s="48"/>
      <c r="S3728" s="48"/>
      <c r="T3728" s="48"/>
      <c r="U3728" s="48"/>
      <c r="V3728" s="48"/>
      <c r="W3728" s="48"/>
      <c r="X3728" s="48"/>
      <c r="Y3728" s="48"/>
      <c r="Z3728" s="48"/>
      <c r="AA3728" s="48"/>
      <c r="AB3728" s="48"/>
      <c r="AC3728" s="48"/>
      <c r="AD3728" s="48"/>
      <c r="AE3728" s="48"/>
      <c r="AF3728" s="48"/>
      <c r="AG3728" s="48"/>
      <c r="AH3728" s="48"/>
      <c r="AI3728" s="48"/>
      <c r="AJ3728" s="48"/>
      <c r="AK3728" s="48"/>
      <c r="AL3728" s="48"/>
      <c r="AM3728" s="48"/>
      <c r="AN3728" s="48"/>
      <c r="AO3728" s="48"/>
      <c r="AP3728" s="48"/>
      <c r="AQ3728" s="48"/>
      <c r="AR3728" s="48"/>
      <c r="AT3728" s="48"/>
      <c r="AU3728" s="48"/>
      <c r="AV3728" s="48"/>
      <c r="AZ3728" s="48"/>
      <c r="BA3728" s="48"/>
      <c r="BB3728" s="48"/>
      <c r="BC3728" s="48"/>
      <c r="BD3728" s="48"/>
      <c r="BE3728" s="48"/>
      <c r="BF3728" s="48"/>
      <c r="BG3728" s="48"/>
      <c r="BH3728" s="48"/>
      <c r="BI3728" s="48"/>
      <c r="BJ3728" s="48"/>
      <c r="BK3728" s="48"/>
      <c r="BL3728" s="48"/>
    </row>
    <row r="3729" spans="1:64" x14ac:dyDescent="0.25">
      <c r="A3729" s="56" t="s">
        <v>540</v>
      </c>
      <c r="B3729" s="56" t="s">
        <v>540</v>
      </c>
      <c r="C3729" s="47">
        <v>42416</v>
      </c>
      <c r="D3729" s="47"/>
      <c r="E3729" s="47"/>
      <c r="F3729" s="48" t="s">
        <v>539</v>
      </c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  <c r="Y3729" s="48"/>
      <c r="Z3729" s="48"/>
      <c r="AA3729" s="48"/>
      <c r="AB3729" s="48"/>
      <c r="AC3729" s="48"/>
      <c r="AD3729" s="48"/>
      <c r="AE3729" s="48">
        <v>8.75</v>
      </c>
      <c r="AF3729" s="48"/>
      <c r="AG3729" s="48"/>
      <c r="AH3729" s="48"/>
      <c r="AI3729" s="48"/>
      <c r="AJ3729" s="48"/>
      <c r="AK3729" s="48">
        <v>8.75</v>
      </c>
      <c r="AL3729" s="48">
        <v>8.75</v>
      </c>
      <c r="AM3729" s="48"/>
      <c r="AN3729" s="48"/>
      <c r="AO3729" s="48"/>
      <c r="AP3729" s="48"/>
      <c r="AQ3729" s="48"/>
      <c r="AR3729" s="48"/>
      <c r="AT3729" s="48"/>
      <c r="AU3729" s="48"/>
      <c r="AV3729" s="48"/>
      <c r="AZ3729" s="48"/>
      <c r="BA3729" s="48"/>
      <c r="BB3729" s="48"/>
      <c r="BC3729" s="48"/>
      <c r="BD3729" s="48"/>
      <c r="BE3729" s="48"/>
      <c r="BF3729" s="48"/>
      <c r="BG3729" s="48"/>
      <c r="BH3729" s="48"/>
      <c r="BI3729" s="48"/>
      <c r="BJ3729" s="48"/>
      <c r="BK3729" s="48"/>
      <c r="BL3729" s="48">
        <v>8.75</v>
      </c>
    </row>
    <row r="3730" spans="1:64" x14ac:dyDescent="0.25">
      <c r="A3730" s="56" t="s">
        <v>538</v>
      </c>
      <c r="B3730" s="56" t="s">
        <v>538</v>
      </c>
      <c r="C3730" s="47">
        <v>42284</v>
      </c>
      <c r="D3730" s="47"/>
      <c r="E3730" s="47"/>
      <c r="F3730" s="48" t="s">
        <v>539</v>
      </c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  <c r="Y3730" s="48"/>
      <c r="Z3730" s="48"/>
      <c r="AA3730" s="48"/>
      <c r="AB3730" s="48"/>
      <c r="AC3730" s="48"/>
      <c r="AD3730" s="48"/>
      <c r="AE3730" s="48">
        <v>2</v>
      </c>
      <c r="AF3730" s="48"/>
      <c r="AG3730" s="48"/>
      <c r="AH3730" s="48"/>
      <c r="AI3730" s="48"/>
      <c r="AJ3730" s="48"/>
      <c r="AK3730" s="48">
        <v>0</v>
      </c>
      <c r="AL3730" s="48">
        <v>1</v>
      </c>
      <c r="AM3730" s="48"/>
      <c r="AN3730" s="48"/>
      <c r="AO3730" s="48"/>
      <c r="AP3730" s="48"/>
      <c r="AQ3730" s="48"/>
      <c r="AR3730" s="48"/>
      <c r="AT3730" s="48"/>
      <c r="AU3730" s="48"/>
      <c r="AV3730" s="48"/>
      <c r="AZ3730" s="48"/>
      <c r="BA3730" s="48"/>
      <c r="BB3730" s="48"/>
      <c r="BC3730" s="48"/>
      <c r="BD3730" s="48"/>
      <c r="BE3730" s="48"/>
      <c r="BF3730" s="48"/>
      <c r="BG3730" s="48"/>
      <c r="BH3730" s="48"/>
      <c r="BI3730" s="48"/>
      <c r="BJ3730" s="48"/>
      <c r="BK3730" s="48"/>
      <c r="BL3730" s="48">
        <v>2</v>
      </c>
    </row>
    <row r="3731" spans="1:64" x14ac:dyDescent="0.25">
      <c r="A3731" s="56" t="s">
        <v>538</v>
      </c>
      <c r="B3731" s="56" t="s">
        <v>538</v>
      </c>
      <c r="C3731" s="47">
        <v>42286</v>
      </c>
      <c r="D3731" s="47"/>
      <c r="E3731" s="47"/>
      <c r="F3731" s="48" t="s">
        <v>539</v>
      </c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  <c r="Y3731" s="48"/>
      <c r="Z3731" s="48"/>
      <c r="AA3731" s="48"/>
      <c r="AB3731" s="48"/>
      <c r="AC3731" s="48"/>
      <c r="AD3731" s="48"/>
      <c r="AE3731" s="48"/>
      <c r="AF3731" s="48"/>
      <c r="AG3731" s="48">
        <v>0</v>
      </c>
      <c r="AH3731" s="48"/>
      <c r="AI3731" s="48"/>
      <c r="AJ3731" s="48"/>
      <c r="AK3731" s="48"/>
      <c r="AL3731" s="48"/>
      <c r="AM3731" s="48"/>
      <c r="AN3731" s="48"/>
      <c r="AO3731" s="48"/>
      <c r="AP3731" s="48"/>
      <c r="AQ3731" s="48"/>
      <c r="AR3731" s="48"/>
      <c r="AT3731" s="48"/>
      <c r="AU3731" s="48"/>
      <c r="AV3731" s="48"/>
      <c r="AZ3731" s="48"/>
      <c r="BA3731" s="48"/>
      <c r="BB3731" s="48"/>
      <c r="BC3731" s="48"/>
      <c r="BD3731" s="48"/>
      <c r="BE3731" s="48"/>
      <c r="BF3731" s="48"/>
      <c r="BG3731" s="48"/>
      <c r="BH3731" s="48"/>
      <c r="BI3731" s="48"/>
      <c r="BJ3731" s="48"/>
      <c r="BK3731" s="48"/>
      <c r="BL3731" s="48"/>
    </row>
    <row r="3732" spans="1:64" x14ac:dyDescent="0.25">
      <c r="A3732" s="56" t="s">
        <v>538</v>
      </c>
      <c r="B3732" s="56" t="s">
        <v>538</v>
      </c>
      <c r="C3732" s="47">
        <v>42289</v>
      </c>
      <c r="D3732" s="47"/>
      <c r="E3732" s="47"/>
      <c r="F3732" s="48" t="s">
        <v>539</v>
      </c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  <c r="Y3732" s="48"/>
      <c r="Z3732" s="48"/>
      <c r="AA3732" s="48"/>
      <c r="AB3732" s="48"/>
      <c r="AC3732" s="48"/>
      <c r="AD3732" s="48"/>
      <c r="AE3732" s="48">
        <v>3.35</v>
      </c>
      <c r="AF3732" s="48"/>
      <c r="AG3732" s="48">
        <v>2.79131529909194E-3</v>
      </c>
      <c r="AH3732" s="48"/>
      <c r="AI3732" s="48"/>
      <c r="AJ3732" s="48"/>
      <c r="AK3732" s="48">
        <v>0</v>
      </c>
      <c r="AL3732" s="48">
        <v>2</v>
      </c>
      <c r="AM3732" s="48"/>
      <c r="AN3732" s="48"/>
      <c r="AO3732" s="48"/>
      <c r="AP3732" s="48"/>
      <c r="AQ3732" s="48"/>
      <c r="AR3732" s="48"/>
      <c r="AT3732" s="48"/>
      <c r="AU3732" s="48"/>
      <c r="AV3732" s="48"/>
      <c r="AZ3732" s="48"/>
      <c r="BA3732" s="48"/>
      <c r="BB3732" s="48"/>
      <c r="BC3732" s="48"/>
      <c r="BD3732" s="48"/>
      <c r="BE3732" s="48"/>
      <c r="BF3732" s="48"/>
      <c r="BG3732" s="48"/>
      <c r="BH3732" s="48"/>
      <c r="BI3732" s="48"/>
      <c r="BJ3732" s="48"/>
      <c r="BK3732" s="48"/>
      <c r="BL3732" s="48">
        <v>3.35</v>
      </c>
    </row>
    <row r="3733" spans="1:64" x14ac:dyDescent="0.25">
      <c r="A3733" s="56" t="s">
        <v>538</v>
      </c>
      <c r="B3733" s="56" t="s">
        <v>538</v>
      </c>
      <c r="C3733" s="47">
        <v>42291</v>
      </c>
      <c r="D3733" s="47"/>
      <c r="E3733" s="47"/>
      <c r="F3733" s="48" t="s">
        <v>539</v>
      </c>
      <c r="G3733" s="48"/>
      <c r="H3733" s="48">
        <v>501.4425</v>
      </c>
      <c r="I3733" s="48">
        <v>0.17896875000000001</v>
      </c>
      <c r="J3733" s="48">
        <v>0.25140625</v>
      </c>
      <c r="K3733" s="48">
        <v>0.30069374999999998</v>
      </c>
      <c r="L3733" s="48">
        <v>0.27531250000000002</v>
      </c>
      <c r="M3733" s="48">
        <v>0.27040625000000001</v>
      </c>
      <c r="N3733" s="48">
        <v>0.34392499999999998</v>
      </c>
      <c r="O3733" s="48">
        <v>0.26595000000000002</v>
      </c>
      <c r="P3733" s="48"/>
      <c r="Q3733" s="48"/>
      <c r="R3733" s="48"/>
      <c r="S3733" s="48"/>
      <c r="T3733" s="48"/>
      <c r="U3733" s="48"/>
      <c r="V3733" s="48"/>
      <c r="W3733" s="48"/>
      <c r="X3733" s="48"/>
      <c r="Y3733" s="48"/>
      <c r="Z3733" s="48"/>
      <c r="AA3733" s="48"/>
      <c r="AB3733" s="48"/>
      <c r="AC3733" s="48"/>
      <c r="AD3733" s="48"/>
      <c r="AE3733" s="48"/>
      <c r="AF3733" s="48"/>
      <c r="AG3733" s="48"/>
      <c r="AH3733" s="48"/>
      <c r="AI3733" s="48"/>
      <c r="AJ3733" s="48"/>
      <c r="AK3733" s="48"/>
      <c r="AL3733" s="48"/>
      <c r="AM3733" s="48"/>
      <c r="AN3733" s="48"/>
      <c r="AO3733" s="48"/>
      <c r="AP3733" s="48"/>
      <c r="AQ3733" s="48"/>
      <c r="AR3733" s="48"/>
      <c r="AT3733" s="48"/>
      <c r="AU3733" s="48"/>
      <c r="AV3733" s="48"/>
      <c r="AZ3733" s="48"/>
      <c r="BA3733" s="48"/>
      <c r="BB3733" s="48"/>
      <c r="BC3733" s="48"/>
      <c r="BD3733" s="48"/>
      <c r="BE3733" s="48"/>
      <c r="BF3733" s="48"/>
      <c r="BG3733" s="48"/>
      <c r="BH3733" s="48"/>
      <c r="BI3733" s="48"/>
      <c r="BJ3733" s="48"/>
      <c r="BK3733" s="48"/>
      <c r="BL3733" s="48"/>
    </row>
    <row r="3734" spans="1:64" x14ac:dyDescent="0.25">
      <c r="A3734" s="56" t="s">
        <v>538</v>
      </c>
      <c r="B3734" s="56" t="s">
        <v>538</v>
      </c>
      <c r="C3734" s="47">
        <v>42292</v>
      </c>
      <c r="D3734" s="47"/>
      <c r="E3734" s="47"/>
      <c r="F3734" s="48" t="s">
        <v>539</v>
      </c>
      <c r="G3734" s="48"/>
      <c r="H3734" s="48">
        <v>500.59406250000001</v>
      </c>
      <c r="I3734" s="48">
        <v>0.17385624999999999</v>
      </c>
      <c r="J3734" s="48">
        <v>0.24987500000000001</v>
      </c>
      <c r="K3734" s="48">
        <v>0.30059999999999998</v>
      </c>
      <c r="L3734" s="48">
        <v>0.27553125000000001</v>
      </c>
      <c r="M3734" s="48">
        <v>0.27058749999999998</v>
      </c>
      <c r="N3734" s="48">
        <v>0.34396874999999999</v>
      </c>
      <c r="O3734" s="48">
        <v>0.26609375000000002</v>
      </c>
      <c r="P3734" s="48"/>
      <c r="Q3734" s="48"/>
      <c r="R3734" s="48"/>
      <c r="S3734" s="48"/>
      <c r="T3734" s="48"/>
      <c r="U3734" s="48"/>
      <c r="V3734" s="48"/>
      <c r="W3734" s="48"/>
      <c r="X3734" s="48"/>
      <c r="Y3734" s="48"/>
      <c r="Z3734" s="48"/>
      <c r="AA3734" s="48"/>
      <c r="AB3734" s="48"/>
      <c r="AC3734" s="48"/>
      <c r="AD3734" s="48"/>
      <c r="AE3734" s="48"/>
      <c r="AF3734" s="48">
        <v>0.11463964334801501</v>
      </c>
      <c r="AG3734" s="48">
        <v>3.7658653049432299E-2</v>
      </c>
      <c r="AH3734" s="48"/>
      <c r="AI3734" s="48"/>
      <c r="AJ3734" s="48"/>
      <c r="AK3734" s="48"/>
      <c r="AL3734" s="48"/>
      <c r="AM3734" s="48"/>
      <c r="AN3734" s="48"/>
      <c r="AO3734" s="48"/>
      <c r="AP3734" s="48"/>
      <c r="AQ3734" s="48"/>
      <c r="AR3734" s="48"/>
      <c r="AT3734" s="48"/>
      <c r="AU3734" s="48"/>
      <c r="AV3734" s="48"/>
      <c r="AZ3734" s="48"/>
      <c r="BA3734" s="48"/>
      <c r="BB3734" s="48"/>
      <c r="BC3734" s="48"/>
      <c r="BD3734" s="48"/>
      <c r="BE3734" s="48"/>
      <c r="BF3734" s="48"/>
      <c r="BG3734" s="48"/>
      <c r="BH3734" s="48"/>
      <c r="BI3734" s="48"/>
      <c r="BJ3734" s="48"/>
      <c r="BK3734" s="48"/>
      <c r="BL3734" s="48"/>
    </row>
    <row r="3735" spans="1:64" x14ac:dyDescent="0.25">
      <c r="A3735" s="56" t="s">
        <v>538</v>
      </c>
      <c r="B3735" s="56" t="s">
        <v>538</v>
      </c>
      <c r="C3735" s="47">
        <v>42293</v>
      </c>
      <c r="D3735" s="47"/>
      <c r="E3735" s="47"/>
      <c r="F3735" s="48" t="s">
        <v>539</v>
      </c>
      <c r="G3735" s="48"/>
      <c r="H3735" s="48">
        <v>499.96781249999998</v>
      </c>
      <c r="I3735" s="48">
        <v>0.1690875</v>
      </c>
      <c r="J3735" s="48">
        <v>0.24856875</v>
      </c>
      <c r="K3735" s="48">
        <v>0.30078749999999999</v>
      </c>
      <c r="L3735" s="48">
        <v>0.27584375</v>
      </c>
      <c r="M3735" s="48">
        <v>0.27078750000000001</v>
      </c>
      <c r="N3735" s="48">
        <v>0.34410000000000002</v>
      </c>
      <c r="O3735" s="48">
        <v>0.26621250000000002</v>
      </c>
      <c r="P3735" s="48"/>
      <c r="Q3735" s="48"/>
      <c r="R3735" s="48"/>
      <c r="S3735" s="48"/>
      <c r="T3735" s="48"/>
      <c r="U3735" s="48"/>
      <c r="V3735" s="48"/>
      <c r="W3735" s="48"/>
      <c r="X3735" s="48"/>
      <c r="Y3735" s="48"/>
      <c r="Z3735" s="48"/>
      <c r="AA3735" s="48"/>
      <c r="AB3735" s="48"/>
      <c r="AC3735" s="48"/>
      <c r="AD3735" s="48"/>
      <c r="AE3735" s="48"/>
      <c r="AF3735" s="48"/>
      <c r="AG3735" s="48"/>
      <c r="AH3735" s="48"/>
      <c r="AI3735" s="48"/>
      <c r="AJ3735" s="48"/>
      <c r="AK3735" s="48"/>
      <c r="AL3735" s="48"/>
      <c r="AM3735" s="48"/>
      <c r="AN3735" s="48"/>
      <c r="AO3735" s="48"/>
      <c r="AP3735" s="48"/>
      <c r="AQ3735" s="48"/>
      <c r="AR3735" s="48"/>
      <c r="AT3735" s="48"/>
      <c r="AU3735" s="48"/>
      <c r="AV3735" s="48"/>
      <c r="AZ3735" s="48"/>
      <c r="BA3735" s="48"/>
      <c r="BB3735" s="48"/>
      <c r="BC3735" s="48"/>
      <c r="BD3735" s="48"/>
      <c r="BE3735" s="48"/>
      <c r="BF3735" s="48"/>
      <c r="BG3735" s="48"/>
      <c r="BH3735" s="48"/>
      <c r="BI3735" s="48"/>
      <c r="BJ3735" s="48"/>
      <c r="BK3735" s="48"/>
      <c r="BL3735" s="48"/>
    </row>
    <row r="3736" spans="1:64" x14ac:dyDescent="0.25">
      <c r="A3736" s="56" t="s">
        <v>538</v>
      </c>
      <c r="B3736" s="56" t="s">
        <v>538</v>
      </c>
      <c r="C3736" s="47">
        <v>42294</v>
      </c>
      <c r="D3736" s="47"/>
      <c r="E3736" s="47"/>
      <c r="F3736" s="48" t="s">
        <v>539</v>
      </c>
      <c r="G3736" s="48"/>
      <c r="H3736" s="48">
        <v>499.29703124999997</v>
      </c>
      <c r="I3736" s="48">
        <v>0.164765625</v>
      </c>
      <c r="J3736" s="48">
        <v>0.24638125</v>
      </c>
      <c r="K3736" s="48">
        <v>0.30091250000000003</v>
      </c>
      <c r="L3736" s="48">
        <v>0.27638125000000002</v>
      </c>
      <c r="M3736" s="48">
        <v>0.27094374999999998</v>
      </c>
      <c r="N3736" s="48">
        <v>0.34426250000000003</v>
      </c>
      <c r="O3736" s="48">
        <v>0.26624999999999999</v>
      </c>
      <c r="P3736" s="48"/>
      <c r="Q3736" s="48"/>
      <c r="R3736" s="48"/>
      <c r="S3736" s="48"/>
      <c r="T3736" s="48"/>
      <c r="U3736" s="48"/>
      <c r="V3736" s="48"/>
      <c r="W3736" s="48"/>
      <c r="X3736" s="48"/>
      <c r="Y3736" s="48"/>
      <c r="Z3736" s="48"/>
      <c r="AA3736" s="48"/>
      <c r="AB3736" s="48"/>
      <c r="AC3736" s="48"/>
      <c r="AD3736" s="48"/>
      <c r="AE3736" s="48"/>
      <c r="AF3736" s="48"/>
      <c r="AG3736" s="48"/>
      <c r="AH3736" s="48"/>
      <c r="AI3736" s="48"/>
      <c r="AJ3736" s="48"/>
      <c r="AK3736" s="48"/>
      <c r="AL3736" s="48"/>
      <c r="AM3736" s="48"/>
      <c r="AN3736" s="48"/>
      <c r="AO3736" s="48"/>
      <c r="AP3736" s="48"/>
      <c r="AQ3736" s="48"/>
      <c r="AR3736" s="48"/>
      <c r="AT3736" s="48"/>
      <c r="AU3736" s="48"/>
      <c r="AV3736" s="48"/>
      <c r="AZ3736" s="48"/>
      <c r="BA3736" s="48"/>
      <c r="BB3736" s="48"/>
      <c r="BC3736" s="48"/>
      <c r="BD3736" s="48"/>
      <c r="BE3736" s="48"/>
      <c r="BF3736" s="48"/>
      <c r="BG3736" s="48"/>
      <c r="BH3736" s="48"/>
      <c r="BI3736" s="48"/>
      <c r="BJ3736" s="48"/>
      <c r="BK3736" s="48"/>
      <c r="BL3736" s="48"/>
    </row>
    <row r="3737" spans="1:64" x14ac:dyDescent="0.25">
      <c r="A3737" s="56" t="s">
        <v>538</v>
      </c>
      <c r="B3737" s="56" t="s">
        <v>538</v>
      </c>
      <c r="C3737" s="47">
        <v>42295</v>
      </c>
      <c r="D3737" s="47"/>
      <c r="E3737" s="47"/>
      <c r="F3737" s="48" t="s">
        <v>539</v>
      </c>
      <c r="G3737" s="48"/>
      <c r="H3737" s="48">
        <v>498.26343750000001</v>
      </c>
      <c r="I3737" s="48">
        <v>0.15938749999999999</v>
      </c>
      <c r="J3737" s="48">
        <v>0.24446875000000001</v>
      </c>
      <c r="K3737" s="48">
        <v>0.30046875000000001</v>
      </c>
      <c r="L3737" s="48">
        <v>0.27661875000000002</v>
      </c>
      <c r="M3737" s="48">
        <v>0.27108749999999998</v>
      </c>
      <c r="N3737" s="48">
        <v>0.34434375</v>
      </c>
      <c r="O3737" s="48">
        <v>0.26643125000000001</v>
      </c>
      <c r="P3737" s="48"/>
      <c r="Q3737" s="48"/>
      <c r="R3737" s="48"/>
      <c r="S3737" s="48"/>
      <c r="T3737" s="48"/>
      <c r="U3737" s="48"/>
      <c r="V3737" s="48"/>
      <c r="W3737" s="48"/>
      <c r="X3737" s="48"/>
      <c r="Y3737" s="48"/>
      <c r="Z3737" s="48"/>
      <c r="AA3737" s="48"/>
      <c r="AB3737" s="48"/>
      <c r="AC3737" s="48"/>
      <c r="AD3737" s="48"/>
      <c r="AE3737" s="48"/>
      <c r="AF3737" s="48"/>
      <c r="AG3737" s="48"/>
      <c r="AH3737" s="48"/>
      <c r="AI3737" s="48"/>
      <c r="AJ3737" s="48"/>
      <c r="AK3737" s="48"/>
      <c r="AL3737" s="48"/>
      <c r="AM3737" s="48"/>
      <c r="AN3737" s="48"/>
      <c r="AO3737" s="48"/>
      <c r="AP3737" s="48"/>
      <c r="AQ3737" s="48"/>
      <c r="AR3737" s="48"/>
      <c r="AT3737" s="48"/>
      <c r="AU3737" s="48"/>
      <c r="AV3737" s="48"/>
      <c r="AZ3737" s="48"/>
      <c r="BA3737" s="48"/>
      <c r="BB3737" s="48"/>
      <c r="BC3737" s="48"/>
      <c r="BD3737" s="48"/>
      <c r="BE3737" s="48"/>
      <c r="BF3737" s="48"/>
      <c r="BG3737" s="48"/>
      <c r="BH3737" s="48"/>
      <c r="BI3737" s="48"/>
      <c r="BJ3737" s="48"/>
      <c r="BK3737" s="48"/>
      <c r="BL3737" s="48"/>
    </row>
    <row r="3738" spans="1:64" x14ac:dyDescent="0.25">
      <c r="A3738" s="56" t="s">
        <v>538</v>
      </c>
      <c r="B3738" s="56" t="s">
        <v>538</v>
      </c>
      <c r="C3738" s="47">
        <v>42296</v>
      </c>
      <c r="D3738" s="47"/>
      <c r="E3738" s="47"/>
      <c r="F3738" s="48" t="s">
        <v>539</v>
      </c>
      <c r="G3738" s="48"/>
      <c r="H3738" s="48">
        <v>497.31140625</v>
      </c>
      <c r="I3738" s="48">
        <v>0.15457812500000001</v>
      </c>
      <c r="J3738" s="48">
        <v>0.24164374999999999</v>
      </c>
      <c r="K3738" s="48">
        <v>0.30019374999999998</v>
      </c>
      <c r="L3738" s="48">
        <v>0.27710625</v>
      </c>
      <c r="M3738" s="48">
        <v>0.27134999999999998</v>
      </c>
      <c r="N3738" s="48">
        <v>0.3444625</v>
      </c>
      <c r="O3738" s="48">
        <v>0.26648125</v>
      </c>
      <c r="P3738" s="48"/>
      <c r="Q3738" s="48"/>
      <c r="R3738" s="48"/>
      <c r="S3738" s="48"/>
      <c r="T3738" s="48"/>
      <c r="U3738" s="48"/>
      <c r="V3738" s="48"/>
      <c r="W3738" s="48"/>
      <c r="X3738" s="48"/>
      <c r="Y3738" s="48"/>
      <c r="Z3738" s="48"/>
      <c r="AA3738" s="48"/>
      <c r="AB3738" s="48"/>
      <c r="AC3738" s="48"/>
      <c r="AD3738" s="48"/>
      <c r="AE3738" s="48"/>
      <c r="AF3738" s="48"/>
      <c r="AG3738" s="48"/>
      <c r="AH3738" s="48"/>
      <c r="AI3738" s="48"/>
      <c r="AJ3738" s="48"/>
      <c r="AK3738" s="48"/>
      <c r="AL3738" s="48"/>
      <c r="AM3738" s="48"/>
      <c r="AN3738" s="48"/>
      <c r="AO3738" s="48"/>
      <c r="AP3738" s="48"/>
      <c r="AQ3738" s="48"/>
      <c r="AR3738" s="48"/>
      <c r="AT3738" s="48"/>
      <c r="AU3738" s="48"/>
      <c r="AV3738" s="48"/>
      <c r="AZ3738" s="48"/>
      <c r="BA3738" s="48"/>
      <c r="BB3738" s="48"/>
      <c r="BC3738" s="48"/>
      <c r="BD3738" s="48"/>
      <c r="BE3738" s="48"/>
      <c r="BF3738" s="48"/>
      <c r="BG3738" s="48"/>
      <c r="BH3738" s="48"/>
      <c r="BI3738" s="48"/>
      <c r="BJ3738" s="48"/>
      <c r="BK3738" s="48"/>
      <c r="BL3738" s="48"/>
    </row>
    <row r="3739" spans="1:64" x14ac:dyDescent="0.25">
      <c r="A3739" s="56" t="s">
        <v>538</v>
      </c>
      <c r="B3739" s="56" t="s">
        <v>538</v>
      </c>
      <c r="C3739" s="47">
        <v>42297</v>
      </c>
      <c r="D3739" s="47"/>
      <c r="E3739" s="47"/>
      <c r="F3739" s="48" t="s">
        <v>539</v>
      </c>
      <c r="G3739" s="48"/>
      <c r="H3739" s="48">
        <v>496.12546874999998</v>
      </c>
      <c r="I3739" s="48">
        <v>0.14992187500000001</v>
      </c>
      <c r="J3739" s="48">
        <v>0.23864374999999999</v>
      </c>
      <c r="K3739" s="48">
        <v>0.29928125</v>
      </c>
      <c r="L3739" s="48">
        <v>0.27739374999999999</v>
      </c>
      <c r="M3739" s="48">
        <v>0.27155000000000001</v>
      </c>
      <c r="N3739" s="48">
        <v>0.34461874999999997</v>
      </c>
      <c r="O3739" s="48">
        <v>0.266625</v>
      </c>
      <c r="P3739" s="48"/>
      <c r="Q3739" s="48"/>
      <c r="R3739" s="48"/>
      <c r="S3739" s="48"/>
      <c r="T3739" s="48"/>
      <c r="U3739" s="48"/>
      <c r="V3739" s="48"/>
      <c r="W3739" s="48"/>
      <c r="X3739" s="48"/>
      <c r="Y3739" s="48"/>
      <c r="Z3739" s="48"/>
      <c r="AA3739" s="48"/>
      <c r="AB3739" s="48"/>
      <c r="AC3739" s="48"/>
      <c r="AD3739" s="48"/>
      <c r="AE3739" s="48">
        <v>4.8</v>
      </c>
      <c r="AF3739" s="48">
        <v>0.14794912173015901</v>
      </c>
      <c r="AG3739" s="48">
        <v>7.7223752059420406E-2</v>
      </c>
      <c r="AH3739" s="48"/>
      <c r="AI3739" s="48"/>
      <c r="AJ3739" s="48"/>
      <c r="AK3739" s="48">
        <v>0</v>
      </c>
      <c r="AL3739" s="48">
        <v>3.2</v>
      </c>
      <c r="AM3739" s="48"/>
      <c r="AN3739" s="48"/>
      <c r="AO3739" s="48"/>
      <c r="AP3739" s="48"/>
      <c r="AQ3739" s="48"/>
      <c r="AR3739" s="48"/>
      <c r="AT3739" s="48"/>
      <c r="AU3739" s="48"/>
      <c r="AV3739" s="48"/>
      <c r="AZ3739" s="48"/>
      <c r="BA3739" s="48"/>
      <c r="BB3739" s="48"/>
      <c r="BC3739" s="48"/>
      <c r="BD3739" s="48"/>
      <c r="BE3739" s="48"/>
      <c r="BF3739" s="48"/>
      <c r="BG3739" s="48"/>
      <c r="BH3739" s="48"/>
      <c r="BI3739" s="48"/>
      <c r="BJ3739" s="48"/>
      <c r="BK3739" s="48"/>
      <c r="BL3739" s="48">
        <v>4.8</v>
      </c>
    </row>
    <row r="3740" spans="1:64" x14ac:dyDescent="0.25">
      <c r="A3740" s="56" t="s">
        <v>538</v>
      </c>
      <c r="B3740" s="56" t="s">
        <v>538</v>
      </c>
      <c r="C3740" s="47">
        <v>42298</v>
      </c>
      <c r="D3740" s="47"/>
      <c r="E3740" s="47"/>
      <c r="F3740" s="48" t="s">
        <v>539</v>
      </c>
      <c r="G3740" s="48"/>
      <c r="H3740" s="48">
        <v>494.8621875</v>
      </c>
      <c r="I3740" s="48">
        <v>0.14481250000000001</v>
      </c>
      <c r="J3740" s="48">
        <v>0.23509374999999999</v>
      </c>
      <c r="K3740" s="48">
        <v>0.29864374999999999</v>
      </c>
      <c r="L3740" s="48">
        <v>0.27765000000000001</v>
      </c>
      <c r="M3740" s="48">
        <v>0.27181250000000001</v>
      </c>
      <c r="N3740" s="48">
        <v>0.34478750000000002</v>
      </c>
      <c r="O3740" s="48">
        <v>0.26669375000000001</v>
      </c>
      <c r="P3740" s="48"/>
      <c r="Q3740" s="48"/>
      <c r="R3740" s="48"/>
      <c r="S3740" s="48"/>
      <c r="T3740" s="48"/>
      <c r="U3740" s="48"/>
      <c r="V3740" s="48"/>
      <c r="W3740" s="48"/>
      <c r="X3740" s="48"/>
      <c r="Y3740" s="48"/>
      <c r="Z3740" s="48"/>
      <c r="AA3740" s="48"/>
      <c r="AB3740" s="48"/>
      <c r="AC3740" s="48"/>
      <c r="AD3740" s="48"/>
      <c r="AE3740" s="48"/>
      <c r="AF3740" s="48"/>
      <c r="AG3740" s="48"/>
      <c r="AH3740" s="48"/>
      <c r="AI3740" s="48"/>
      <c r="AJ3740" s="48"/>
      <c r="AK3740" s="48"/>
      <c r="AL3740" s="48"/>
      <c r="AM3740" s="48"/>
      <c r="AN3740" s="48"/>
      <c r="AO3740" s="48"/>
      <c r="AP3740" s="48"/>
      <c r="AQ3740" s="48"/>
      <c r="AR3740" s="48"/>
      <c r="AT3740" s="48"/>
      <c r="AU3740" s="48"/>
      <c r="AV3740" s="48"/>
      <c r="AZ3740" s="48"/>
      <c r="BA3740" s="48"/>
      <c r="BB3740" s="48"/>
      <c r="BC3740" s="48"/>
      <c r="BD3740" s="48"/>
      <c r="BE3740" s="48"/>
      <c r="BF3740" s="48"/>
      <c r="BG3740" s="48"/>
      <c r="BH3740" s="48"/>
      <c r="BI3740" s="48"/>
      <c r="BJ3740" s="48"/>
      <c r="BK3740" s="48"/>
      <c r="BL3740" s="48"/>
    </row>
    <row r="3741" spans="1:64" x14ac:dyDescent="0.25">
      <c r="A3741" s="56" t="s">
        <v>538</v>
      </c>
      <c r="B3741" s="56" t="s">
        <v>538</v>
      </c>
      <c r="C3741" s="47">
        <v>42299</v>
      </c>
      <c r="D3741" s="47"/>
      <c r="E3741" s="47"/>
      <c r="F3741" s="48" t="s">
        <v>539</v>
      </c>
      <c r="G3741" s="48"/>
      <c r="H3741" s="48">
        <v>493.67578125</v>
      </c>
      <c r="I3741" s="48">
        <v>0.14033437500000001</v>
      </c>
      <c r="J3741" s="48">
        <v>0.23142499999999999</v>
      </c>
      <c r="K3741" s="48">
        <v>0.29808750000000001</v>
      </c>
      <c r="L3741" s="48">
        <v>0.27798125000000001</v>
      </c>
      <c r="M3741" s="48">
        <v>0.27199374999999998</v>
      </c>
      <c r="N3741" s="48">
        <v>0.34481875000000001</v>
      </c>
      <c r="O3741" s="48">
        <v>0.26682499999999998</v>
      </c>
      <c r="P3741" s="48"/>
      <c r="Q3741" s="48"/>
      <c r="R3741" s="48"/>
      <c r="S3741" s="48"/>
      <c r="T3741" s="48"/>
      <c r="U3741" s="48"/>
      <c r="V3741" s="48"/>
      <c r="W3741" s="48"/>
      <c r="X3741" s="48"/>
      <c r="Y3741" s="48"/>
      <c r="Z3741" s="48"/>
      <c r="AA3741" s="48"/>
      <c r="AB3741" s="48"/>
      <c r="AC3741" s="48"/>
      <c r="AD3741" s="48"/>
      <c r="AE3741" s="48"/>
      <c r="AF3741" s="48"/>
      <c r="AG3741" s="48">
        <v>0.17990457231721799</v>
      </c>
      <c r="AH3741" s="48"/>
      <c r="AI3741" s="48"/>
      <c r="AJ3741" s="48"/>
      <c r="AK3741" s="48"/>
      <c r="AL3741" s="48"/>
      <c r="AM3741" s="48"/>
      <c r="AN3741" s="48"/>
      <c r="AO3741" s="48"/>
      <c r="AP3741" s="48"/>
      <c r="AQ3741" s="48"/>
      <c r="AR3741" s="48"/>
      <c r="AT3741" s="48"/>
      <c r="AU3741" s="48"/>
      <c r="AV3741" s="48"/>
      <c r="AZ3741" s="48"/>
      <c r="BA3741" s="48"/>
      <c r="BB3741" s="48"/>
      <c r="BC3741" s="48"/>
      <c r="BD3741" s="48"/>
      <c r="BE3741" s="48"/>
      <c r="BF3741" s="48"/>
      <c r="BG3741" s="48"/>
      <c r="BH3741" s="48"/>
      <c r="BI3741" s="48"/>
      <c r="BJ3741" s="48"/>
      <c r="BK3741" s="48"/>
      <c r="BL3741" s="48"/>
    </row>
    <row r="3742" spans="1:64" x14ac:dyDescent="0.25">
      <c r="A3742" s="56" t="s">
        <v>538</v>
      </c>
      <c r="B3742" s="56" t="s">
        <v>538</v>
      </c>
      <c r="C3742" s="47">
        <v>42300</v>
      </c>
      <c r="D3742" s="47"/>
      <c r="E3742" s="47"/>
      <c r="F3742" s="48" t="s">
        <v>539</v>
      </c>
      <c r="G3742" s="48"/>
      <c r="H3742" s="48">
        <v>492.64359374999998</v>
      </c>
      <c r="I3742" s="48">
        <v>0.137634375</v>
      </c>
      <c r="J3742" s="48">
        <v>0.22804374999999999</v>
      </c>
      <c r="K3742" s="48">
        <v>0.29701875</v>
      </c>
      <c r="L3742" s="48">
        <v>0.27821875000000001</v>
      </c>
      <c r="M3742" s="48">
        <v>0.27215624999999999</v>
      </c>
      <c r="N3742" s="48">
        <v>0.3449875</v>
      </c>
      <c r="O3742" s="48">
        <v>0.26692500000000002</v>
      </c>
      <c r="P3742" s="48"/>
      <c r="Q3742" s="48"/>
      <c r="R3742" s="48"/>
      <c r="S3742" s="48"/>
      <c r="T3742" s="48"/>
      <c r="U3742" s="48"/>
      <c r="V3742" s="48"/>
      <c r="W3742" s="48"/>
      <c r="X3742" s="48"/>
      <c r="Y3742" s="48"/>
      <c r="Z3742" s="48"/>
      <c r="AA3742" s="48"/>
      <c r="AB3742" s="48"/>
      <c r="AC3742" s="48"/>
      <c r="AD3742" s="48"/>
      <c r="AE3742" s="48"/>
      <c r="AF3742" s="48"/>
      <c r="AG3742" s="48"/>
      <c r="AH3742" s="48"/>
      <c r="AI3742" s="48"/>
      <c r="AJ3742" s="48"/>
      <c r="AK3742" s="48"/>
      <c r="AL3742" s="48"/>
      <c r="AM3742" s="48"/>
      <c r="AN3742" s="48"/>
      <c r="AO3742" s="48"/>
      <c r="AP3742" s="48"/>
      <c r="AQ3742" s="48"/>
      <c r="AR3742" s="48"/>
      <c r="AT3742" s="48"/>
      <c r="AU3742" s="48"/>
      <c r="AV3742" s="48"/>
      <c r="AZ3742" s="48"/>
      <c r="BA3742" s="48"/>
      <c r="BB3742" s="48"/>
      <c r="BC3742" s="48"/>
      <c r="BD3742" s="48"/>
      <c r="BE3742" s="48"/>
      <c r="BF3742" s="48"/>
      <c r="BG3742" s="48"/>
      <c r="BH3742" s="48"/>
      <c r="BI3742" s="48"/>
      <c r="BJ3742" s="48"/>
      <c r="BK3742" s="48"/>
      <c r="BL3742" s="48"/>
    </row>
    <row r="3743" spans="1:64" x14ac:dyDescent="0.25">
      <c r="A3743" s="56" t="s">
        <v>538</v>
      </c>
      <c r="B3743" s="56" t="s">
        <v>538</v>
      </c>
      <c r="C3743" s="47">
        <v>42301</v>
      </c>
      <c r="D3743" s="47"/>
      <c r="E3743" s="47"/>
      <c r="F3743" s="48" t="s">
        <v>539</v>
      </c>
      <c r="G3743" s="48"/>
      <c r="H3743" s="48">
        <v>491.34234375</v>
      </c>
      <c r="I3743" s="48">
        <v>0.134228125</v>
      </c>
      <c r="J3743" s="48">
        <v>0.22414999999999999</v>
      </c>
      <c r="K3743" s="48">
        <v>0.29591250000000002</v>
      </c>
      <c r="L3743" s="48">
        <v>0.27826250000000002</v>
      </c>
      <c r="M3743" s="48">
        <v>0.27236250000000001</v>
      </c>
      <c r="N3743" s="48">
        <v>0.34511249999999999</v>
      </c>
      <c r="O3743" s="48">
        <v>0.26696874999999998</v>
      </c>
      <c r="P3743" s="48"/>
      <c r="Q3743" s="48"/>
      <c r="R3743" s="48"/>
      <c r="S3743" s="48"/>
      <c r="T3743" s="48"/>
      <c r="U3743" s="48"/>
      <c r="V3743" s="48"/>
      <c r="W3743" s="48"/>
      <c r="X3743" s="48"/>
      <c r="Y3743" s="48"/>
      <c r="Z3743" s="48"/>
      <c r="AA3743" s="48"/>
      <c r="AB3743" s="48"/>
      <c r="AC3743" s="48"/>
      <c r="AD3743" s="48"/>
      <c r="AE3743" s="48"/>
      <c r="AF3743" s="48"/>
      <c r="AG3743" s="48"/>
      <c r="AH3743" s="48"/>
      <c r="AI3743" s="48"/>
      <c r="AJ3743" s="48"/>
      <c r="AK3743" s="48"/>
      <c r="AL3743" s="48"/>
      <c r="AM3743" s="48"/>
      <c r="AN3743" s="48"/>
      <c r="AO3743" s="48"/>
      <c r="AP3743" s="48"/>
      <c r="AQ3743" s="48"/>
      <c r="AR3743" s="48"/>
      <c r="AT3743" s="48"/>
      <c r="AU3743" s="48"/>
      <c r="AV3743" s="48"/>
      <c r="AZ3743" s="48"/>
      <c r="BA3743" s="48"/>
      <c r="BB3743" s="48"/>
      <c r="BC3743" s="48"/>
      <c r="BD3743" s="48"/>
      <c r="BE3743" s="48"/>
      <c r="BF3743" s="48"/>
      <c r="BG3743" s="48"/>
      <c r="BH3743" s="48"/>
      <c r="BI3743" s="48"/>
      <c r="BJ3743" s="48"/>
      <c r="BK3743" s="48"/>
      <c r="BL3743" s="48"/>
    </row>
    <row r="3744" spans="1:64" x14ac:dyDescent="0.25">
      <c r="A3744" s="56" t="s">
        <v>538</v>
      </c>
      <c r="B3744" s="56" t="s">
        <v>538</v>
      </c>
      <c r="C3744" s="47">
        <v>42302</v>
      </c>
      <c r="D3744" s="47"/>
      <c r="E3744" s="47"/>
      <c r="F3744" s="48" t="s">
        <v>539</v>
      </c>
      <c r="G3744" s="48"/>
      <c r="H3744" s="48">
        <v>490.06640625</v>
      </c>
      <c r="I3744" s="48">
        <v>0.13118437499999999</v>
      </c>
      <c r="J3744" s="48">
        <v>0.22038749999999999</v>
      </c>
      <c r="K3744" s="48">
        <v>0.29471249999999999</v>
      </c>
      <c r="L3744" s="48">
        <v>0.27819375000000002</v>
      </c>
      <c r="M3744" s="48">
        <v>0.27245000000000003</v>
      </c>
      <c r="N3744" s="48">
        <v>0.34521249999999998</v>
      </c>
      <c r="O3744" s="48">
        <v>0.26719999999999999</v>
      </c>
      <c r="P3744" s="48"/>
      <c r="Q3744" s="48"/>
      <c r="R3744" s="48"/>
      <c r="S3744" s="48"/>
      <c r="T3744" s="48"/>
      <c r="U3744" s="48"/>
      <c r="V3744" s="48"/>
      <c r="W3744" s="48"/>
      <c r="X3744" s="48"/>
      <c r="Y3744" s="48"/>
      <c r="Z3744" s="48"/>
      <c r="AA3744" s="48"/>
      <c r="AB3744" s="48"/>
      <c r="AC3744" s="48"/>
      <c r="AD3744" s="48"/>
      <c r="AE3744" s="48"/>
      <c r="AF3744" s="48"/>
      <c r="AG3744" s="48"/>
      <c r="AH3744" s="48"/>
      <c r="AI3744" s="48"/>
      <c r="AJ3744" s="48"/>
      <c r="AK3744" s="48"/>
      <c r="AL3744" s="48"/>
      <c r="AM3744" s="48"/>
      <c r="AN3744" s="48"/>
      <c r="AO3744" s="48"/>
      <c r="AP3744" s="48"/>
      <c r="AQ3744" s="48"/>
      <c r="AR3744" s="48"/>
      <c r="AT3744" s="48"/>
      <c r="AU3744" s="48"/>
      <c r="AV3744" s="48"/>
      <c r="AZ3744" s="48"/>
      <c r="BA3744" s="48"/>
      <c r="BB3744" s="48"/>
      <c r="BC3744" s="48"/>
      <c r="BD3744" s="48"/>
      <c r="BE3744" s="48"/>
      <c r="BF3744" s="48"/>
      <c r="BG3744" s="48"/>
      <c r="BH3744" s="48"/>
      <c r="BI3744" s="48"/>
      <c r="BJ3744" s="48"/>
      <c r="BK3744" s="48"/>
      <c r="BL3744" s="48"/>
    </row>
    <row r="3745" spans="1:64" x14ac:dyDescent="0.25">
      <c r="A3745" s="56" t="s">
        <v>538</v>
      </c>
      <c r="B3745" s="56" t="s">
        <v>538</v>
      </c>
      <c r="C3745" s="47">
        <v>42303</v>
      </c>
      <c r="D3745" s="47"/>
      <c r="E3745" s="47"/>
      <c r="F3745" s="48" t="s">
        <v>539</v>
      </c>
      <c r="G3745" s="48"/>
      <c r="H3745" s="48">
        <v>488.52796875000001</v>
      </c>
      <c r="I3745" s="48">
        <v>0.127440625</v>
      </c>
      <c r="J3745" s="48">
        <v>0.21595</v>
      </c>
      <c r="K3745" s="48">
        <v>0.29349375</v>
      </c>
      <c r="L3745" s="48">
        <v>0.27806874999999998</v>
      </c>
      <c r="M3745" s="48">
        <v>0.27265624999999999</v>
      </c>
      <c r="N3745" s="48">
        <v>0.34530624999999998</v>
      </c>
      <c r="O3745" s="48">
        <v>0.26720624999999998</v>
      </c>
      <c r="P3745" s="48"/>
      <c r="Q3745" s="48"/>
      <c r="R3745" s="48"/>
      <c r="S3745" s="48"/>
      <c r="T3745" s="48"/>
      <c r="U3745" s="48"/>
      <c r="V3745" s="48"/>
      <c r="W3745" s="48"/>
      <c r="X3745" s="48"/>
      <c r="Y3745" s="48"/>
      <c r="Z3745" s="48"/>
      <c r="AA3745" s="48"/>
      <c r="AB3745" s="48"/>
      <c r="AC3745" s="48"/>
      <c r="AD3745" s="48"/>
      <c r="AE3745" s="48"/>
      <c r="AF3745" s="48"/>
      <c r="AG3745" s="48"/>
      <c r="AH3745" s="48"/>
      <c r="AI3745" s="48"/>
      <c r="AJ3745" s="48"/>
      <c r="AK3745" s="48"/>
      <c r="AL3745" s="48"/>
      <c r="AM3745" s="48"/>
      <c r="AN3745" s="48"/>
      <c r="AO3745" s="48"/>
      <c r="AP3745" s="48"/>
      <c r="AQ3745" s="48"/>
      <c r="AR3745" s="48"/>
      <c r="AT3745" s="48"/>
      <c r="AU3745" s="48"/>
      <c r="AV3745" s="48"/>
      <c r="AZ3745" s="48"/>
      <c r="BA3745" s="48"/>
      <c r="BB3745" s="48"/>
      <c r="BC3745" s="48"/>
      <c r="BD3745" s="48"/>
      <c r="BE3745" s="48"/>
      <c r="BF3745" s="48"/>
      <c r="BG3745" s="48"/>
      <c r="BH3745" s="48"/>
      <c r="BI3745" s="48"/>
      <c r="BJ3745" s="48"/>
      <c r="BK3745" s="48"/>
      <c r="BL3745" s="48"/>
    </row>
    <row r="3746" spans="1:64" x14ac:dyDescent="0.25">
      <c r="A3746" s="56" t="s">
        <v>538</v>
      </c>
      <c r="B3746" s="56" t="s">
        <v>538</v>
      </c>
      <c r="C3746" s="47">
        <v>42304</v>
      </c>
      <c r="D3746" s="47"/>
      <c r="E3746" s="47"/>
      <c r="F3746" s="48" t="s">
        <v>539</v>
      </c>
      <c r="G3746" s="48"/>
      <c r="H3746" s="48">
        <v>487.51921874999999</v>
      </c>
      <c r="I3746" s="48">
        <v>0.124828125</v>
      </c>
      <c r="J3746" s="48">
        <v>0.21258750000000001</v>
      </c>
      <c r="K3746" s="48">
        <v>0.29260000000000003</v>
      </c>
      <c r="L3746" s="48">
        <v>0.27821875000000001</v>
      </c>
      <c r="M3746" s="48">
        <v>0.27271250000000002</v>
      </c>
      <c r="N3746" s="48">
        <v>0.34543750000000001</v>
      </c>
      <c r="O3746" s="48">
        <v>0.2673875</v>
      </c>
      <c r="P3746" s="48"/>
      <c r="Q3746" s="48"/>
      <c r="R3746" s="48"/>
      <c r="S3746" s="48"/>
      <c r="T3746" s="48"/>
      <c r="U3746" s="48"/>
      <c r="V3746" s="48"/>
      <c r="W3746" s="48"/>
      <c r="X3746" s="48"/>
      <c r="Y3746" s="48"/>
      <c r="Z3746" s="48"/>
      <c r="AA3746" s="48"/>
      <c r="AB3746" s="48"/>
      <c r="AC3746" s="48"/>
      <c r="AD3746" s="48"/>
      <c r="AE3746" s="48"/>
      <c r="AF3746" s="48"/>
      <c r="AG3746" s="48">
        <v>0.24296300928186801</v>
      </c>
      <c r="AH3746" s="48"/>
      <c r="AI3746" s="48"/>
      <c r="AJ3746" s="48"/>
      <c r="AK3746" s="48"/>
      <c r="AL3746" s="48"/>
      <c r="AM3746" s="48"/>
      <c r="AN3746" s="48"/>
      <c r="AO3746" s="48"/>
      <c r="AP3746" s="48"/>
      <c r="AQ3746" s="48"/>
      <c r="AR3746" s="48"/>
      <c r="AT3746" s="48"/>
      <c r="AU3746" s="48"/>
      <c r="AV3746" s="48"/>
      <c r="AZ3746" s="48"/>
      <c r="BA3746" s="48"/>
      <c r="BB3746" s="48"/>
      <c r="BC3746" s="48"/>
      <c r="BD3746" s="48"/>
      <c r="BE3746" s="48"/>
      <c r="BF3746" s="48"/>
      <c r="BG3746" s="48"/>
      <c r="BH3746" s="48"/>
      <c r="BI3746" s="48"/>
      <c r="BJ3746" s="48"/>
      <c r="BK3746" s="48"/>
      <c r="BL3746" s="48"/>
    </row>
    <row r="3747" spans="1:64" x14ac:dyDescent="0.25">
      <c r="A3747" s="56" t="s">
        <v>538</v>
      </c>
      <c r="B3747" s="56" t="s">
        <v>538</v>
      </c>
      <c r="C3747" s="47">
        <v>42305</v>
      </c>
      <c r="D3747" s="47"/>
      <c r="E3747" s="47"/>
      <c r="F3747" s="48" t="s">
        <v>539</v>
      </c>
      <c r="G3747" s="48"/>
      <c r="H3747" s="48">
        <v>486.72609375000002</v>
      </c>
      <c r="I3747" s="48">
        <v>0.124459375</v>
      </c>
      <c r="J3747" s="48">
        <v>0.21061874999999999</v>
      </c>
      <c r="K3747" s="48">
        <v>0.29115625000000001</v>
      </c>
      <c r="L3747" s="48">
        <v>0.27794374999999999</v>
      </c>
      <c r="M3747" s="48">
        <v>0.27290625000000002</v>
      </c>
      <c r="N3747" s="48">
        <v>0.34541875</v>
      </c>
      <c r="O3747" s="48">
        <v>0.26745625000000001</v>
      </c>
      <c r="P3747" s="48"/>
      <c r="Q3747" s="48"/>
      <c r="R3747" s="48"/>
      <c r="S3747" s="48"/>
      <c r="T3747" s="48"/>
      <c r="U3747" s="48"/>
      <c r="V3747" s="48"/>
      <c r="W3747" s="48"/>
      <c r="X3747" s="48"/>
      <c r="Y3747" s="48"/>
      <c r="Z3747" s="48"/>
      <c r="AA3747" s="48"/>
      <c r="AB3747" s="48"/>
      <c r="AC3747" s="48"/>
      <c r="AD3747" s="48"/>
      <c r="AE3747" s="48"/>
      <c r="AF3747" s="48"/>
      <c r="AG3747" s="48"/>
      <c r="AH3747" s="48"/>
      <c r="AI3747" s="48"/>
      <c r="AJ3747" s="48"/>
      <c r="AK3747" s="48"/>
      <c r="AL3747" s="48"/>
      <c r="AM3747" s="48"/>
      <c r="AN3747" s="48"/>
      <c r="AO3747" s="48"/>
      <c r="AP3747" s="48"/>
      <c r="AQ3747" s="48"/>
      <c r="AR3747" s="48"/>
      <c r="AT3747" s="48"/>
      <c r="AU3747" s="48"/>
      <c r="AV3747" s="48"/>
      <c r="AZ3747" s="48"/>
      <c r="BA3747" s="48"/>
      <c r="BB3747" s="48"/>
      <c r="BC3747" s="48"/>
      <c r="BD3747" s="48"/>
      <c r="BE3747" s="48"/>
      <c r="BF3747" s="48"/>
      <c r="BG3747" s="48"/>
      <c r="BH3747" s="48"/>
      <c r="BI3747" s="48"/>
      <c r="BJ3747" s="48"/>
      <c r="BK3747" s="48"/>
      <c r="BL3747" s="48"/>
    </row>
    <row r="3748" spans="1:64" x14ac:dyDescent="0.25">
      <c r="A3748" s="56" t="s">
        <v>538</v>
      </c>
      <c r="B3748" s="56" t="s">
        <v>538</v>
      </c>
      <c r="C3748" s="47">
        <v>42306</v>
      </c>
      <c r="D3748" s="47"/>
      <c r="E3748" s="47"/>
      <c r="F3748" s="48" t="s">
        <v>539</v>
      </c>
      <c r="G3748" s="48"/>
      <c r="H3748" s="48">
        <v>485.87390625</v>
      </c>
      <c r="I3748" s="48">
        <v>0.12335312499999999</v>
      </c>
      <c r="J3748" s="48">
        <v>0.20903125</v>
      </c>
      <c r="K3748" s="48">
        <v>0.28988750000000002</v>
      </c>
      <c r="L3748" s="48">
        <v>0.2774875</v>
      </c>
      <c r="M3748" s="48">
        <v>0.27298125000000001</v>
      </c>
      <c r="N3748" s="48">
        <v>0.34553125000000001</v>
      </c>
      <c r="O3748" s="48">
        <v>0.26750000000000002</v>
      </c>
      <c r="P3748" s="48"/>
      <c r="Q3748" s="48"/>
      <c r="R3748" s="48"/>
      <c r="S3748" s="48"/>
      <c r="T3748" s="48">
        <v>2.6235019749999999</v>
      </c>
      <c r="U3748" s="48">
        <v>57.58775</v>
      </c>
      <c r="V3748" s="48">
        <v>0</v>
      </c>
      <c r="W3748" s="48"/>
      <c r="X3748" s="48"/>
      <c r="Y3748" s="48"/>
      <c r="Z3748" s="48"/>
      <c r="AA3748" s="48"/>
      <c r="AB3748" s="48"/>
      <c r="AC3748" s="48"/>
      <c r="AD3748" s="48"/>
      <c r="AE3748" s="48">
        <v>6</v>
      </c>
      <c r="AF3748" s="48"/>
      <c r="AG3748" s="48"/>
      <c r="AH3748" s="48"/>
      <c r="AI3748" s="48"/>
      <c r="AJ3748" s="48">
        <v>0</v>
      </c>
      <c r="AK3748" s="48">
        <v>0</v>
      </c>
      <c r="AL3748" s="48">
        <v>5</v>
      </c>
      <c r="AM3748" s="48">
        <v>0.8075</v>
      </c>
      <c r="AN3748" s="48">
        <v>5.0508420019627097E-2</v>
      </c>
      <c r="AO3748" s="48">
        <v>2.1873933999999999</v>
      </c>
      <c r="AP3748" s="48">
        <v>43.307499999999997</v>
      </c>
      <c r="AQ3748" s="48"/>
      <c r="AR3748" s="48"/>
      <c r="AS3748">
        <v>1.8645730999999999E-2</v>
      </c>
      <c r="AT3748" s="48"/>
      <c r="AU3748" s="48"/>
      <c r="AV3748" s="48"/>
      <c r="AZ3748" s="48"/>
      <c r="BA3748" s="48"/>
      <c r="BB3748" s="48"/>
      <c r="BC3748" s="48"/>
      <c r="BD3748" s="48"/>
      <c r="BE3748" s="48">
        <v>0</v>
      </c>
      <c r="BF3748" s="48"/>
      <c r="BG3748" s="48">
        <v>3.0539281525183402E-2</v>
      </c>
      <c r="BH3748" s="48">
        <v>0.436108575</v>
      </c>
      <c r="BI3748" s="48"/>
      <c r="BJ3748" s="48">
        <v>14.280250000000001</v>
      </c>
      <c r="BK3748" s="48"/>
      <c r="BL3748" s="48">
        <v>6</v>
      </c>
    </row>
    <row r="3749" spans="1:64" x14ac:dyDescent="0.25">
      <c r="A3749" s="56" t="s">
        <v>538</v>
      </c>
      <c r="B3749" s="56" t="s">
        <v>538</v>
      </c>
      <c r="C3749" s="47">
        <v>42307</v>
      </c>
      <c r="D3749" s="47"/>
      <c r="E3749" s="47"/>
      <c r="F3749" s="48" t="s">
        <v>539</v>
      </c>
      <c r="G3749" s="48"/>
      <c r="H3749" s="48">
        <v>489.52125000000001</v>
      </c>
      <c r="I3749" s="48">
        <v>0.15294374999999999</v>
      </c>
      <c r="J3749" s="48">
        <v>0.20688124999999999</v>
      </c>
      <c r="K3749" s="48">
        <v>0.28876875000000002</v>
      </c>
      <c r="L3749" s="48">
        <v>0.27705000000000002</v>
      </c>
      <c r="M3749" s="48">
        <v>0.27300625000000001</v>
      </c>
      <c r="N3749" s="48">
        <v>0.34552500000000003</v>
      </c>
      <c r="O3749" s="48">
        <v>0.26747500000000002</v>
      </c>
      <c r="P3749" s="48"/>
      <c r="Q3749" s="48"/>
      <c r="R3749" s="48"/>
      <c r="S3749" s="48"/>
      <c r="T3749" s="48"/>
      <c r="U3749" s="48"/>
      <c r="V3749" s="48"/>
      <c r="W3749" s="48"/>
      <c r="X3749" s="48"/>
      <c r="Y3749" s="48"/>
      <c r="Z3749" s="48"/>
      <c r="AA3749" s="48"/>
      <c r="AB3749" s="48"/>
      <c r="AC3749" s="48"/>
      <c r="AD3749" s="48"/>
      <c r="AE3749" s="48"/>
      <c r="AF3749" s="48">
        <v>0.29115996138141598</v>
      </c>
      <c r="AG3749" s="48">
        <v>0.38040552131163402</v>
      </c>
      <c r="AH3749" s="48"/>
      <c r="AI3749" s="48"/>
      <c r="AJ3749" s="48"/>
      <c r="AK3749" s="48"/>
      <c r="AL3749" s="48"/>
      <c r="AM3749" s="48"/>
      <c r="AN3749" s="48"/>
      <c r="AO3749" s="48"/>
      <c r="AP3749" s="48"/>
      <c r="AQ3749" s="48"/>
      <c r="AR3749" s="48"/>
      <c r="AT3749" s="48"/>
      <c r="AU3749" s="48"/>
      <c r="AV3749" s="48"/>
      <c r="AZ3749" s="48"/>
      <c r="BA3749" s="48"/>
      <c r="BB3749" s="48"/>
      <c r="BC3749" s="48"/>
      <c r="BD3749" s="48"/>
      <c r="BE3749" s="48"/>
      <c r="BF3749" s="48"/>
      <c r="BG3749" s="48"/>
      <c r="BH3749" s="48"/>
      <c r="BI3749" s="48"/>
      <c r="BJ3749" s="48"/>
      <c r="BK3749" s="48"/>
      <c r="BL3749" s="48"/>
    </row>
    <row r="3750" spans="1:64" x14ac:dyDescent="0.25">
      <c r="A3750" s="56" t="s">
        <v>538</v>
      </c>
      <c r="B3750" s="56" t="s">
        <v>538</v>
      </c>
      <c r="C3750" s="47">
        <v>42308</v>
      </c>
      <c r="D3750" s="47"/>
      <c r="E3750" s="47"/>
      <c r="F3750" s="48" t="s">
        <v>539</v>
      </c>
      <c r="G3750" s="48"/>
      <c r="H3750" s="48">
        <v>487.81406249999998</v>
      </c>
      <c r="I3750" s="48">
        <v>0.1456375</v>
      </c>
      <c r="J3750" s="48">
        <v>0.20561874999999999</v>
      </c>
      <c r="K3750" s="48">
        <v>0.2875625</v>
      </c>
      <c r="L3750" s="48">
        <v>0.27657500000000002</v>
      </c>
      <c r="M3750" s="48">
        <v>0.27295000000000003</v>
      </c>
      <c r="N3750" s="48">
        <v>0.34565000000000001</v>
      </c>
      <c r="O3750" s="48">
        <v>0.26768124999999998</v>
      </c>
      <c r="P3750" s="48"/>
      <c r="Q3750" s="48"/>
      <c r="R3750" s="48"/>
      <c r="S3750" s="48"/>
      <c r="T3750" s="48"/>
      <c r="U3750" s="48"/>
      <c r="V3750" s="48"/>
      <c r="W3750" s="48"/>
      <c r="X3750" s="48"/>
      <c r="Y3750" s="48"/>
      <c r="Z3750" s="48"/>
      <c r="AA3750" s="48"/>
      <c r="AB3750" s="48"/>
      <c r="AC3750" s="48"/>
      <c r="AD3750" s="48"/>
      <c r="AE3750" s="48"/>
      <c r="AF3750" s="48"/>
      <c r="AG3750" s="48"/>
      <c r="AH3750" s="48"/>
      <c r="AI3750" s="48"/>
      <c r="AJ3750" s="48"/>
      <c r="AK3750" s="48"/>
      <c r="AL3750" s="48"/>
      <c r="AM3750" s="48"/>
      <c r="AN3750" s="48"/>
      <c r="AO3750" s="48"/>
      <c r="AP3750" s="48"/>
      <c r="AQ3750" s="48"/>
      <c r="AR3750" s="48"/>
      <c r="AT3750" s="48"/>
      <c r="AU3750" s="48"/>
      <c r="AV3750" s="48"/>
      <c r="AZ3750" s="48"/>
      <c r="BA3750" s="48"/>
      <c r="BB3750" s="48"/>
      <c r="BC3750" s="48"/>
      <c r="BD3750" s="48"/>
      <c r="BE3750" s="48"/>
      <c r="BF3750" s="48"/>
      <c r="BG3750" s="48"/>
      <c r="BH3750" s="48"/>
      <c r="BI3750" s="48"/>
      <c r="BJ3750" s="48"/>
      <c r="BK3750" s="48"/>
      <c r="BL3750" s="48"/>
    </row>
    <row r="3751" spans="1:64" x14ac:dyDescent="0.25">
      <c r="A3751" s="56" t="s">
        <v>538</v>
      </c>
      <c r="B3751" s="56" t="s">
        <v>538</v>
      </c>
      <c r="C3751" s="47">
        <v>42309</v>
      </c>
      <c r="D3751" s="47"/>
      <c r="E3751" s="47"/>
      <c r="F3751" s="48" t="s">
        <v>539</v>
      </c>
      <c r="G3751" s="48"/>
      <c r="H3751" s="48">
        <v>486.29765624999999</v>
      </c>
      <c r="I3751" s="48">
        <v>0.13970312500000001</v>
      </c>
      <c r="J3751" s="48">
        <v>0.20391875000000001</v>
      </c>
      <c r="K3751" s="48">
        <v>0.28654374999999999</v>
      </c>
      <c r="L3751" s="48">
        <v>0.27633124999999997</v>
      </c>
      <c r="M3751" s="48">
        <v>0.27287499999999998</v>
      </c>
      <c r="N3751" s="48">
        <v>0.34568125</v>
      </c>
      <c r="O3751" s="48">
        <v>0.26774999999999999</v>
      </c>
      <c r="P3751" s="48"/>
      <c r="Q3751" s="48"/>
      <c r="R3751" s="48"/>
      <c r="S3751" s="48"/>
      <c r="T3751" s="48"/>
      <c r="U3751" s="48"/>
      <c r="V3751" s="48"/>
      <c r="W3751" s="48"/>
      <c r="X3751" s="48"/>
      <c r="Y3751" s="48"/>
      <c r="Z3751" s="48"/>
      <c r="AA3751" s="48"/>
      <c r="AB3751" s="48"/>
      <c r="AC3751" s="48"/>
      <c r="AD3751" s="48"/>
      <c r="AE3751" s="48"/>
      <c r="AF3751" s="48"/>
      <c r="AG3751" s="48"/>
      <c r="AH3751" s="48"/>
      <c r="AI3751" s="48"/>
      <c r="AJ3751" s="48"/>
      <c r="AK3751" s="48"/>
      <c r="AL3751" s="48"/>
      <c r="AM3751" s="48"/>
      <c r="AN3751" s="48"/>
      <c r="AO3751" s="48"/>
      <c r="AP3751" s="48"/>
      <c r="AQ3751" s="48"/>
      <c r="AR3751" s="48"/>
      <c r="AT3751" s="48"/>
      <c r="AU3751" s="48"/>
      <c r="AV3751" s="48"/>
      <c r="AZ3751" s="48"/>
      <c r="BA3751" s="48"/>
      <c r="BB3751" s="48"/>
      <c r="BC3751" s="48"/>
      <c r="BD3751" s="48"/>
      <c r="BE3751" s="48"/>
      <c r="BF3751" s="48"/>
      <c r="BG3751" s="48"/>
      <c r="BH3751" s="48"/>
      <c r="BI3751" s="48"/>
      <c r="BJ3751" s="48"/>
      <c r="BK3751" s="48"/>
      <c r="BL3751" s="48"/>
    </row>
    <row r="3752" spans="1:64" x14ac:dyDescent="0.25">
      <c r="A3752" s="56" t="s">
        <v>538</v>
      </c>
      <c r="B3752" s="56" t="s">
        <v>538</v>
      </c>
      <c r="C3752" s="47">
        <v>42310</v>
      </c>
      <c r="D3752" s="47"/>
      <c r="E3752" s="47"/>
      <c r="F3752" s="48" t="s">
        <v>539</v>
      </c>
      <c r="G3752" s="48"/>
      <c r="H3752" s="48">
        <v>486.77906250000001</v>
      </c>
      <c r="I3752" s="48">
        <v>0.14863750000000001</v>
      </c>
      <c r="J3752" s="48">
        <v>0.20073125</v>
      </c>
      <c r="K3752" s="48">
        <v>0.28563749999999999</v>
      </c>
      <c r="L3752" s="48">
        <v>0.27606249999999999</v>
      </c>
      <c r="M3752" s="48">
        <v>0.27278750000000002</v>
      </c>
      <c r="N3752" s="48">
        <v>0.34568125</v>
      </c>
      <c r="O3752" s="48">
        <v>0.26774375</v>
      </c>
      <c r="P3752" s="48"/>
      <c r="Q3752" s="48"/>
      <c r="R3752" s="48"/>
      <c r="S3752" s="48"/>
      <c r="T3752" s="48"/>
      <c r="U3752" s="48"/>
      <c r="V3752" s="48"/>
      <c r="W3752" s="48"/>
      <c r="X3752" s="48"/>
      <c r="Y3752" s="48"/>
      <c r="Z3752" s="48"/>
      <c r="AA3752" s="48"/>
      <c r="AB3752" s="48"/>
      <c r="AC3752" s="48"/>
      <c r="AD3752" s="48"/>
      <c r="AE3752" s="48"/>
      <c r="AF3752" s="48">
        <v>0.36088911720640399</v>
      </c>
      <c r="AG3752" s="48">
        <v>0.34926167798577501</v>
      </c>
      <c r="AH3752" s="48"/>
      <c r="AI3752" s="48"/>
      <c r="AJ3752" s="48"/>
      <c r="AK3752" s="48"/>
      <c r="AL3752" s="48"/>
      <c r="AM3752" s="48"/>
      <c r="AN3752" s="48"/>
      <c r="AO3752" s="48"/>
      <c r="AP3752" s="48"/>
      <c r="AQ3752" s="48"/>
      <c r="AR3752" s="48"/>
      <c r="AT3752" s="48"/>
      <c r="AU3752" s="48"/>
      <c r="AV3752" s="48"/>
      <c r="AZ3752" s="48"/>
      <c r="BA3752" s="48"/>
      <c r="BB3752" s="48"/>
      <c r="BC3752" s="48"/>
      <c r="BD3752" s="48"/>
      <c r="BE3752" s="48"/>
      <c r="BF3752" s="48"/>
      <c r="BG3752" s="48"/>
      <c r="BH3752" s="48"/>
      <c r="BI3752" s="48"/>
      <c r="BJ3752" s="48"/>
      <c r="BK3752" s="48"/>
      <c r="BL3752" s="48"/>
    </row>
    <row r="3753" spans="1:64" x14ac:dyDescent="0.25">
      <c r="A3753" s="56" t="s">
        <v>538</v>
      </c>
      <c r="B3753" s="56" t="s">
        <v>538</v>
      </c>
      <c r="C3753" s="47">
        <v>42311</v>
      </c>
      <c r="D3753" s="47"/>
      <c r="E3753" s="47"/>
      <c r="F3753" s="48" t="s">
        <v>539</v>
      </c>
      <c r="G3753" s="48"/>
      <c r="H3753" s="48">
        <v>485.20734375000001</v>
      </c>
      <c r="I3753" s="48">
        <v>0.14164687500000001</v>
      </c>
      <c r="J3753" s="48">
        <v>0.19925625</v>
      </c>
      <c r="K3753" s="48">
        <v>0.28444999999999998</v>
      </c>
      <c r="L3753" s="48">
        <v>0.27611875000000002</v>
      </c>
      <c r="M3753" s="48">
        <v>0.2729125</v>
      </c>
      <c r="N3753" s="48">
        <v>0.34567500000000001</v>
      </c>
      <c r="O3753" s="48">
        <v>0.26774999999999999</v>
      </c>
      <c r="P3753" s="48"/>
      <c r="Q3753" s="48"/>
      <c r="R3753" s="48"/>
      <c r="S3753" s="48"/>
      <c r="T3753" s="48"/>
      <c r="U3753" s="48"/>
      <c r="V3753" s="48"/>
      <c r="W3753" s="48"/>
      <c r="X3753" s="48"/>
      <c r="Y3753" s="48"/>
      <c r="Z3753" s="48"/>
      <c r="AA3753" s="48"/>
      <c r="AB3753" s="48"/>
      <c r="AC3753" s="48"/>
      <c r="AD3753" s="48"/>
      <c r="AE3753" s="48"/>
      <c r="AF3753" s="48"/>
      <c r="AG3753" s="48"/>
      <c r="AH3753" s="48"/>
      <c r="AI3753" s="48"/>
      <c r="AJ3753" s="48"/>
      <c r="AK3753" s="48"/>
      <c r="AL3753" s="48"/>
      <c r="AM3753" s="48"/>
      <c r="AN3753" s="48"/>
      <c r="AO3753" s="48"/>
      <c r="AP3753" s="48"/>
      <c r="AQ3753" s="48"/>
      <c r="AR3753" s="48"/>
      <c r="AT3753" s="48"/>
      <c r="AU3753" s="48"/>
      <c r="AV3753" s="48"/>
      <c r="AZ3753" s="48"/>
      <c r="BA3753" s="48"/>
      <c r="BB3753" s="48"/>
      <c r="BC3753" s="48"/>
      <c r="BD3753" s="48"/>
      <c r="BE3753" s="48"/>
      <c r="BF3753" s="48"/>
      <c r="BG3753" s="48"/>
      <c r="BH3753" s="48"/>
      <c r="BI3753" s="48"/>
      <c r="BJ3753" s="48"/>
      <c r="BK3753" s="48"/>
      <c r="BL3753" s="48"/>
    </row>
    <row r="3754" spans="1:64" x14ac:dyDescent="0.25">
      <c r="A3754" s="56" t="s">
        <v>538</v>
      </c>
      <c r="B3754" s="56" t="s">
        <v>538</v>
      </c>
      <c r="C3754" s="47">
        <v>42312</v>
      </c>
      <c r="D3754" s="47"/>
      <c r="E3754" s="47"/>
      <c r="F3754" s="48" t="s">
        <v>539</v>
      </c>
      <c r="G3754" s="48"/>
      <c r="H3754" s="48">
        <v>483.64640624999998</v>
      </c>
      <c r="I3754" s="48">
        <v>0.13712812499999999</v>
      </c>
      <c r="J3754" s="48">
        <v>0.19770625</v>
      </c>
      <c r="K3754" s="48">
        <v>0.28281875000000001</v>
      </c>
      <c r="L3754" s="48">
        <v>0.27555000000000002</v>
      </c>
      <c r="M3754" s="48">
        <v>0.27287499999999998</v>
      </c>
      <c r="N3754" s="48">
        <v>0.34570000000000001</v>
      </c>
      <c r="O3754" s="48">
        <v>0.26779375</v>
      </c>
      <c r="P3754" s="48"/>
      <c r="Q3754" s="48"/>
      <c r="R3754" s="48"/>
      <c r="S3754" s="48"/>
      <c r="T3754" s="48"/>
      <c r="U3754" s="48"/>
      <c r="V3754" s="48"/>
      <c r="W3754" s="48"/>
      <c r="X3754" s="48"/>
      <c r="Y3754" s="48"/>
      <c r="Z3754" s="48"/>
      <c r="AA3754" s="48"/>
      <c r="AB3754" s="48"/>
      <c r="AC3754" s="48"/>
      <c r="AD3754" s="48"/>
      <c r="AE3754" s="48"/>
      <c r="AF3754" s="48"/>
      <c r="AG3754" s="48"/>
      <c r="AH3754" s="48"/>
      <c r="AI3754" s="48"/>
      <c r="AJ3754" s="48"/>
      <c r="AK3754" s="48"/>
      <c r="AL3754" s="48"/>
      <c r="AM3754" s="48"/>
      <c r="AN3754" s="48"/>
      <c r="AO3754" s="48"/>
      <c r="AP3754" s="48"/>
      <c r="AQ3754" s="48"/>
      <c r="AR3754" s="48"/>
      <c r="AT3754" s="48"/>
      <c r="AU3754" s="48"/>
      <c r="AV3754" s="48"/>
      <c r="AZ3754" s="48"/>
      <c r="BA3754" s="48"/>
      <c r="BB3754" s="48"/>
      <c r="BC3754" s="48"/>
      <c r="BD3754" s="48"/>
      <c r="BE3754" s="48"/>
      <c r="BF3754" s="48"/>
      <c r="BG3754" s="48"/>
      <c r="BH3754" s="48"/>
      <c r="BI3754" s="48"/>
      <c r="BJ3754" s="48"/>
      <c r="BK3754" s="48"/>
      <c r="BL3754" s="48"/>
    </row>
    <row r="3755" spans="1:64" x14ac:dyDescent="0.25">
      <c r="A3755" s="56" t="s">
        <v>538</v>
      </c>
      <c r="B3755" s="56" t="s">
        <v>538</v>
      </c>
      <c r="C3755" s="47">
        <v>42313</v>
      </c>
      <c r="D3755" s="47"/>
      <c r="E3755" s="47"/>
      <c r="F3755" s="48" t="s">
        <v>539</v>
      </c>
      <c r="G3755" s="48"/>
      <c r="H3755" s="48">
        <v>481.74984375000003</v>
      </c>
      <c r="I3755" s="48">
        <v>0.13275937500000001</v>
      </c>
      <c r="J3755" s="48">
        <v>0.19500624999999999</v>
      </c>
      <c r="K3755" s="48">
        <v>0.28074375000000001</v>
      </c>
      <c r="L3755" s="48">
        <v>0.27485625000000002</v>
      </c>
      <c r="M3755" s="48">
        <v>0.27282499999999998</v>
      </c>
      <c r="N3755" s="48">
        <v>0.34565625</v>
      </c>
      <c r="O3755" s="48">
        <v>0.26786874999999999</v>
      </c>
      <c r="P3755" s="48"/>
      <c r="Q3755" s="48"/>
      <c r="R3755" s="48"/>
      <c r="S3755" s="48"/>
      <c r="T3755" s="48"/>
      <c r="U3755" s="48"/>
      <c r="V3755" s="48"/>
      <c r="W3755" s="48"/>
      <c r="X3755" s="48"/>
      <c r="Y3755" s="48"/>
      <c r="Z3755" s="48"/>
      <c r="AA3755" s="48"/>
      <c r="AB3755" s="48"/>
      <c r="AC3755" s="48"/>
      <c r="AD3755" s="48"/>
      <c r="AE3755" s="48"/>
      <c r="AF3755" s="48"/>
      <c r="AG3755" s="48">
        <v>0.28287307278521101</v>
      </c>
      <c r="AH3755" s="48"/>
      <c r="AI3755" s="48"/>
      <c r="AJ3755" s="48"/>
      <c r="AK3755" s="48"/>
      <c r="AL3755" s="48"/>
      <c r="AM3755" s="48"/>
      <c r="AN3755" s="48"/>
      <c r="AO3755" s="48"/>
      <c r="AP3755" s="48"/>
      <c r="AQ3755" s="48"/>
      <c r="AR3755" s="48"/>
      <c r="AT3755" s="48"/>
      <c r="AU3755" s="48"/>
      <c r="AV3755" s="48"/>
      <c r="AZ3755" s="48"/>
      <c r="BA3755" s="48"/>
      <c r="BB3755" s="48"/>
      <c r="BC3755" s="48"/>
      <c r="BD3755" s="48"/>
      <c r="BE3755" s="48"/>
      <c r="BF3755" s="48"/>
      <c r="BG3755" s="48"/>
      <c r="BH3755" s="48"/>
      <c r="BI3755" s="48"/>
      <c r="BJ3755" s="48"/>
      <c r="BK3755" s="48"/>
      <c r="BL3755" s="48"/>
    </row>
    <row r="3756" spans="1:64" x14ac:dyDescent="0.25">
      <c r="A3756" s="56" t="s">
        <v>538</v>
      </c>
      <c r="B3756" s="56" t="s">
        <v>538</v>
      </c>
      <c r="C3756" s="47">
        <v>42314</v>
      </c>
      <c r="D3756" s="47"/>
      <c r="E3756" s="47"/>
      <c r="F3756" s="48" t="s">
        <v>539</v>
      </c>
      <c r="G3756" s="48"/>
      <c r="H3756" s="48">
        <v>479.82656250000002</v>
      </c>
      <c r="I3756" s="48">
        <v>0.12814375</v>
      </c>
      <c r="J3756" s="48">
        <v>0.19195000000000001</v>
      </c>
      <c r="K3756" s="48">
        <v>0.27887499999999998</v>
      </c>
      <c r="L3756" s="48">
        <v>0.2742</v>
      </c>
      <c r="M3756" s="48">
        <v>0.27275624999999998</v>
      </c>
      <c r="N3756" s="48">
        <v>0.34565000000000001</v>
      </c>
      <c r="O3756" s="48">
        <v>0.26789374999999999</v>
      </c>
      <c r="P3756" s="48"/>
      <c r="Q3756" s="48"/>
      <c r="R3756" s="48"/>
      <c r="S3756" s="48"/>
      <c r="T3756" s="48"/>
      <c r="U3756" s="48"/>
      <c r="V3756" s="48"/>
      <c r="W3756" s="48"/>
      <c r="X3756" s="48"/>
      <c r="Y3756" s="48"/>
      <c r="Z3756" s="48"/>
      <c r="AA3756" s="48"/>
      <c r="AB3756" s="48"/>
      <c r="AC3756" s="48"/>
      <c r="AD3756" s="48"/>
      <c r="AE3756" s="48"/>
      <c r="AF3756" s="48"/>
      <c r="AG3756" s="48"/>
      <c r="AH3756" s="48"/>
      <c r="AI3756" s="48"/>
      <c r="AJ3756" s="48"/>
      <c r="AK3756" s="48"/>
      <c r="AL3756" s="48"/>
      <c r="AM3756" s="48"/>
      <c r="AN3756" s="48"/>
      <c r="AO3756" s="48"/>
      <c r="AP3756" s="48"/>
      <c r="AQ3756" s="48"/>
      <c r="AR3756" s="48"/>
      <c r="AT3756" s="48"/>
      <c r="AU3756" s="48"/>
      <c r="AV3756" s="48"/>
      <c r="AZ3756" s="48"/>
      <c r="BA3756" s="48"/>
      <c r="BB3756" s="48"/>
      <c r="BC3756" s="48"/>
      <c r="BD3756" s="48"/>
      <c r="BE3756" s="48"/>
      <c r="BF3756" s="48"/>
      <c r="BG3756" s="48"/>
      <c r="BH3756" s="48"/>
      <c r="BI3756" s="48"/>
      <c r="BJ3756" s="48"/>
      <c r="BK3756" s="48"/>
      <c r="BL3756" s="48"/>
    </row>
    <row r="3757" spans="1:64" x14ac:dyDescent="0.25">
      <c r="A3757" s="56" t="s">
        <v>538</v>
      </c>
      <c r="B3757" s="56" t="s">
        <v>538</v>
      </c>
      <c r="C3757" s="47">
        <v>42315</v>
      </c>
      <c r="D3757" s="47"/>
      <c r="E3757" s="47"/>
      <c r="F3757" s="48" t="s">
        <v>539</v>
      </c>
      <c r="G3757" s="48"/>
      <c r="H3757" s="48">
        <v>478.09875</v>
      </c>
      <c r="I3757" s="48">
        <v>0.12385625</v>
      </c>
      <c r="J3757" s="48">
        <v>0.18871874999999999</v>
      </c>
      <c r="K3757" s="48">
        <v>0.27740625000000002</v>
      </c>
      <c r="L3757" s="48">
        <v>0.27383750000000001</v>
      </c>
      <c r="M3757" s="48">
        <v>0.27257500000000001</v>
      </c>
      <c r="N3757" s="48">
        <v>0.34566875000000002</v>
      </c>
      <c r="O3757" s="48">
        <v>0.2678875</v>
      </c>
      <c r="P3757" s="48"/>
      <c r="Q3757" s="48"/>
      <c r="R3757" s="48"/>
      <c r="S3757" s="48"/>
      <c r="T3757" s="48"/>
      <c r="U3757" s="48"/>
      <c r="V3757" s="48"/>
      <c r="W3757" s="48"/>
      <c r="X3757" s="48"/>
      <c r="Y3757" s="48"/>
      <c r="Z3757" s="48"/>
      <c r="AA3757" s="48"/>
      <c r="AB3757" s="48"/>
      <c r="AC3757" s="48"/>
      <c r="AD3757" s="48"/>
      <c r="AE3757" s="48"/>
      <c r="AF3757" s="48"/>
      <c r="AG3757" s="48"/>
      <c r="AH3757" s="48"/>
      <c r="AI3757" s="48"/>
      <c r="AJ3757" s="48"/>
      <c r="AK3757" s="48"/>
      <c r="AL3757" s="48"/>
      <c r="AM3757" s="48"/>
      <c r="AN3757" s="48"/>
      <c r="AO3757" s="48"/>
      <c r="AP3757" s="48"/>
      <c r="AQ3757" s="48"/>
      <c r="AR3757" s="48"/>
      <c r="AT3757" s="48"/>
      <c r="AU3757" s="48"/>
      <c r="AV3757" s="48"/>
      <c r="AZ3757" s="48"/>
      <c r="BA3757" s="48"/>
      <c r="BB3757" s="48"/>
      <c r="BC3757" s="48"/>
      <c r="BD3757" s="48"/>
      <c r="BE3757" s="48"/>
      <c r="BF3757" s="48"/>
      <c r="BG3757" s="48"/>
      <c r="BH3757" s="48"/>
      <c r="BI3757" s="48"/>
      <c r="BJ3757" s="48"/>
      <c r="BK3757" s="48"/>
      <c r="BL3757" s="48"/>
    </row>
    <row r="3758" spans="1:64" x14ac:dyDescent="0.25">
      <c r="A3758" s="56" t="s">
        <v>538</v>
      </c>
      <c r="B3758" s="56" t="s">
        <v>538</v>
      </c>
      <c r="C3758" s="47">
        <v>42316</v>
      </c>
      <c r="D3758" s="47"/>
      <c r="E3758" s="47"/>
      <c r="F3758" s="48" t="s">
        <v>539</v>
      </c>
      <c r="G3758" s="48"/>
      <c r="H3758" s="48">
        <v>476.65218750000003</v>
      </c>
      <c r="I3758" s="48">
        <v>0.12051249999999999</v>
      </c>
      <c r="J3758" s="48">
        <v>0.18616874999999999</v>
      </c>
      <c r="K3758" s="48">
        <v>0.27586875</v>
      </c>
      <c r="L3758" s="48">
        <v>0.27352500000000002</v>
      </c>
      <c r="M3758" s="48">
        <v>0.27250000000000002</v>
      </c>
      <c r="N3758" s="48">
        <v>0.34565000000000001</v>
      </c>
      <c r="O3758" s="48">
        <v>0.26795625000000001</v>
      </c>
      <c r="P3758" s="48"/>
      <c r="Q3758" s="48"/>
      <c r="R3758" s="48"/>
      <c r="S3758" s="48"/>
      <c r="T3758" s="48"/>
      <c r="U3758" s="48"/>
      <c r="V3758" s="48"/>
      <c r="W3758" s="48"/>
      <c r="X3758" s="48"/>
      <c r="Y3758" s="48"/>
      <c r="Z3758" s="48"/>
      <c r="AA3758" s="48"/>
      <c r="AB3758" s="48"/>
      <c r="AC3758" s="48"/>
      <c r="AD3758" s="48"/>
      <c r="AE3758" s="48"/>
      <c r="AF3758" s="48"/>
      <c r="AG3758" s="48"/>
      <c r="AH3758" s="48"/>
      <c r="AI3758" s="48"/>
      <c r="AJ3758" s="48"/>
      <c r="AK3758" s="48"/>
      <c r="AL3758" s="48"/>
      <c r="AM3758" s="48"/>
      <c r="AN3758" s="48"/>
      <c r="AO3758" s="48"/>
      <c r="AP3758" s="48"/>
      <c r="AQ3758" s="48"/>
      <c r="AR3758" s="48"/>
      <c r="AT3758" s="48"/>
      <c r="AU3758" s="48"/>
      <c r="AV3758" s="48"/>
      <c r="AZ3758" s="48"/>
      <c r="BA3758" s="48"/>
      <c r="BB3758" s="48"/>
      <c r="BC3758" s="48"/>
      <c r="BD3758" s="48"/>
      <c r="BE3758" s="48"/>
      <c r="BF3758" s="48"/>
      <c r="BG3758" s="48"/>
      <c r="BH3758" s="48"/>
      <c r="BI3758" s="48"/>
      <c r="BJ3758" s="48"/>
      <c r="BK3758" s="48"/>
      <c r="BL3758" s="48"/>
    </row>
    <row r="3759" spans="1:64" x14ac:dyDescent="0.25">
      <c r="A3759" s="56" t="s">
        <v>538</v>
      </c>
      <c r="B3759" s="56" t="s">
        <v>538</v>
      </c>
      <c r="C3759" s="47">
        <v>42317</v>
      </c>
      <c r="D3759" s="47"/>
      <c r="E3759" s="47"/>
      <c r="F3759" s="48" t="s">
        <v>539</v>
      </c>
      <c r="G3759" s="48"/>
      <c r="H3759" s="48">
        <v>474.56625000000003</v>
      </c>
      <c r="I3759" s="48">
        <v>0.1162125</v>
      </c>
      <c r="J3759" s="48">
        <v>0.182</v>
      </c>
      <c r="K3759" s="48">
        <v>0.27340625000000002</v>
      </c>
      <c r="L3759" s="48">
        <v>0.27321875000000001</v>
      </c>
      <c r="M3759" s="48">
        <v>0.27244374999999998</v>
      </c>
      <c r="N3759" s="48">
        <v>0.34575</v>
      </c>
      <c r="O3759" s="48">
        <v>0.26796249999999999</v>
      </c>
      <c r="P3759" s="48"/>
      <c r="Q3759" s="48"/>
      <c r="R3759" s="48"/>
      <c r="S3759" s="48"/>
      <c r="T3759" s="48"/>
      <c r="U3759" s="48"/>
      <c r="V3759" s="48"/>
      <c r="W3759" s="48"/>
      <c r="X3759" s="48"/>
      <c r="Y3759" s="48"/>
      <c r="Z3759" s="48"/>
      <c r="AA3759" s="48"/>
      <c r="AB3759" s="48"/>
      <c r="AC3759" s="48"/>
      <c r="AD3759" s="48"/>
      <c r="AE3759" s="48"/>
      <c r="AF3759" s="48"/>
      <c r="AG3759" s="48"/>
      <c r="AH3759" s="48"/>
      <c r="AI3759" s="48"/>
      <c r="AJ3759" s="48"/>
      <c r="AK3759" s="48"/>
      <c r="AL3759" s="48"/>
      <c r="AM3759" s="48"/>
      <c r="AN3759" s="48"/>
      <c r="AO3759" s="48"/>
      <c r="AP3759" s="48"/>
      <c r="AQ3759" s="48"/>
      <c r="AR3759" s="48"/>
      <c r="AT3759" s="48"/>
      <c r="AU3759" s="48"/>
      <c r="AV3759" s="48"/>
      <c r="AZ3759" s="48"/>
      <c r="BA3759" s="48"/>
      <c r="BB3759" s="48"/>
      <c r="BC3759" s="48"/>
      <c r="BD3759" s="48"/>
      <c r="BE3759" s="48"/>
      <c r="BF3759" s="48"/>
      <c r="BG3759" s="48"/>
      <c r="BH3759" s="48"/>
      <c r="BI3759" s="48"/>
      <c r="BJ3759" s="48"/>
      <c r="BK3759" s="48"/>
      <c r="BL3759" s="48"/>
    </row>
    <row r="3760" spans="1:64" x14ac:dyDescent="0.25">
      <c r="A3760" s="56" t="s">
        <v>538</v>
      </c>
      <c r="B3760" s="56" t="s">
        <v>538</v>
      </c>
      <c r="C3760" s="47">
        <v>42318</v>
      </c>
      <c r="D3760" s="47"/>
      <c r="E3760" s="47"/>
      <c r="F3760" s="48" t="s">
        <v>539</v>
      </c>
      <c r="G3760" s="48"/>
      <c r="H3760" s="48">
        <v>472.30687499999999</v>
      </c>
      <c r="I3760" s="48">
        <v>0.1120625</v>
      </c>
      <c r="J3760" s="48">
        <v>0.1774375</v>
      </c>
      <c r="K3760" s="48">
        <v>0.27063749999999998</v>
      </c>
      <c r="L3760" s="48">
        <v>0.27283125000000003</v>
      </c>
      <c r="M3760" s="48">
        <v>0.27243125000000001</v>
      </c>
      <c r="N3760" s="48">
        <v>0.34575624999999999</v>
      </c>
      <c r="O3760" s="48">
        <v>0.26795000000000002</v>
      </c>
      <c r="P3760" s="48"/>
      <c r="Q3760" s="48"/>
      <c r="R3760" s="48"/>
      <c r="S3760" s="48"/>
      <c r="T3760" s="48"/>
      <c r="U3760" s="48"/>
      <c r="V3760" s="48"/>
      <c r="W3760" s="48"/>
      <c r="X3760" s="48"/>
      <c r="Y3760" s="48"/>
      <c r="Z3760" s="48"/>
      <c r="AA3760" s="48"/>
      <c r="AB3760" s="48"/>
      <c r="AC3760" s="48"/>
      <c r="AD3760" s="48"/>
      <c r="AE3760" s="48">
        <v>7.95</v>
      </c>
      <c r="AF3760" s="48">
        <v>0.53045773920129202</v>
      </c>
      <c r="AG3760" s="48">
        <v>0.47952402953242201</v>
      </c>
      <c r="AH3760" s="48"/>
      <c r="AI3760" s="48"/>
      <c r="AJ3760" s="48"/>
      <c r="AK3760" s="48">
        <v>0</v>
      </c>
      <c r="AL3760" s="48">
        <v>6.95</v>
      </c>
      <c r="AM3760" s="48"/>
      <c r="AN3760" s="48"/>
      <c r="AO3760" s="48"/>
      <c r="AP3760" s="48"/>
      <c r="AQ3760" s="48"/>
      <c r="AR3760" s="48"/>
      <c r="AT3760" s="48"/>
      <c r="AU3760" s="48"/>
      <c r="AV3760" s="48"/>
      <c r="AZ3760" s="48"/>
      <c r="BA3760" s="48"/>
      <c r="BB3760" s="48"/>
      <c r="BC3760" s="48"/>
      <c r="BD3760" s="48"/>
      <c r="BE3760" s="48"/>
      <c r="BF3760" s="48"/>
      <c r="BG3760" s="48"/>
      <c r="BH3760" s="48"/>
      <c r="BI3760" s="48"/>
      <c r="BJ3760" s="48"/>
      <c r="BK3760" s="48"/>
      <c r="BL3760" s="48">
        <v>7.95</v>
      </c>
    </row>
    <row r="3761" spans="1:64" x14ac:dyDescent="0.25">
      <c r="A3761" s="56" t="s">
        <v>538</v>
      </c>
      <c r="B3761" s="56" t="s">
        <v>538</v>
      </c>
      <c r="C3761" s="47">
        <v>42319</v>
      </c>
      <c r="D3761" s="47"/>
      <c r="E3761" s="47"/>
      <c r="F3761" s="48" t="s">
        <v>539</v>
      </c>
      <c r="G3761" s="48"/>
      <c r="H3761" s="48">
        <v>470.76375000000002</v>
      </c>
      <c r="I3761" s="48">
        <v>0.10845</v>
      </c>
      <c r="J3761" s="48">
        <v>0.17532500000000001</v>
      </c>
      <c r="K3761" s="48">
        <v>0.26866250000000003</v>
      </c>
      <c r="L3761" s="48">
        <v>0.27251874999999998</v>
      </c>
      <c r="M3761" s="48">
        <v>0.2723875</v>
      </c>
      <c r="N3761" s="48">
        <v>0.34574375000000002</v>
      </c>
      <c r="O3761" s="48">
        <v>0.26801249999999999</v>
      </c>
      <c r="P3761" s="48"/>
      <c r="Q3761" s="48"/>
      <c r="R3761" s="48"/>
      <c r="S3761" s="48"/>
      <c r="T3761" s="48"/>
      <c r="U3761" s="48"/>
      <c r="V3761" s="48"/>
      <c r="W3761" s="48"/>
      <c r="X3761" s="48"/>
      <c r="Y3761" s="48"/>
      <c r="Z3761" s="48"/>
      <c r="AA3761" s="48"/>
      <c r="AB3761" s="48"/>
      <c r="AC3761" s="48"/>
      <c r="AD3761" s="48"/>
      <c r="AE3761" s="48"/>
      <c r="AF3761" s="48"/>
      <c r="AG3761" s="48"/>
      <c r="AH3761" s="48"/>
      <c r="AI3761" s="48"/>
      <c r="AJ3761" s="48"/>
      <c r="AK3761" s="48"/>
      <c r="AL3761" s="48"/>
      <c r="AM3761" s="48"/>
      <c r="AN3761" s="48"/>
      <c r="AO3761" s="48"/>
      <c r="AP3761" s="48"/>
      <c r="AQ3761" s="48"/>
      <c r="AR3761" s="48"/>
      <c r="AT3761" s="48"/>
      <c r="AU3761" s="48"/>
      <c r="AV3761" s="48"/>
      <c r="AZ3761" s="48"/>
      <c r="BA3761" s="48"/>
      <c r="BB3761" s="48"/>
      <c r="BC3761" s="48"/>
      <c r="BD3761" s="48"/>
      <c r="BE3761" s="48"/>
      <c r="BF3761" s="48"/>
      <c r="BG3761" s="48"/>
      <c r="BH3761" s="48"/>
      <c r="BI3761" s="48"/>
      <c r="BJ3761" s="48"/>
      <c r="BK3761" s="48"/>
      <c r="BL3761" s="48"/>
    </row>
    <row r="3762" spans="1:64" x14ac:dyDescent="0.25">
      <c r="A3762" s="56" t="s">
        <v>538</v>
      </c>
      <c r="B3762" s="56" t="s">
        <v>538</v>
      </c>
      <c r="C3762" s="47">
        <v>42320</v>
      </c>
      <c r="D3762" s="47"/>
      <c r="E3762" s="47"/>
      <c r="F3762" s="48" t="s">
        <v>539</v>
      </c>
      <c r="G3762" s="48"/>
      <c r="H3762" s="48">
        <v>469.10859375000001</v>
      </c>
      <c r="I3762" s="48">
        <v>0.107021875</v>
      </c>
      <c r="J3762" s="48">
        <v>0.17299375</v>
      </c>
      <c r="K3762" s="48">
        <v>0.26570624999999998</v>
      </c>
      <c r="L3762" s="48">
        <v>0.27157500000000001</v>
      </c>
      <c r="M3762" s="48">
        <v>0.27242499999999997</v>
      </c>
      <c r="N3762" s="48">
        <v>0.34584999999999999</v>
      </c>
      <c r="O3762" s="48">
        <v>0.26813124999999999</v>
      </c>
      <c r="P3762" s="48"/>
      <c r="Q3762" s="48"/>
      <c r="R3762" s="48"/>
      <c r="S3762" s="48"/>
      <c r="T3762" s="48"/>
      <c r="U3762" s="48"/>
      <c r="V3762" s="48"/>
      <c r="W3762" s="48"/>
      <c r="X3762" s="48"/>
      <c r="Y3762" s="48"/>
      <c r="Z3762" s="48"/>
      <c r="AA3762" s="48"/>
      <c r="AB3762" s="48"/>
      <c r="AC3762" s="48"/>
      <c r="AD3762" s="48"/>
      <c r="AE3762" s="48"/>
      <c r="AF3762" s="48">
        <v>0.58557177416452599</v>
      </c>
      <c r="AG3762" s="48">
        <v>0.50564683134936905</v>
      </c>
      <c r="AH3762" s="48"/>
      <c r="AI3762" s="48"/>
      <c r="AJ3762" s="48"/>
      <c r="AK3762" s="48"/>
      <c r="AL3762" s="48"/>
      <c r="AM3762" s="48"/>
      <c r="AN3762" s="48"/>
      <c r="AO3762" s="48"/>
      <c r="AP3762" s="48"/>
      <c r="AQ3762" s="48"/>
      <c r="AR3762" s="48"/>
      <c r="AT3762" s="48"/>
      <c r="AU3762" s="48"/>
      <c r="AV3762" s="48"/>
      <c r="AZ3762" s="48"/>
      <c r="BA3762" s="48"/>
      <c r="BB3762" s="48"/>
      <c r="BC3762" s="48"/>
      <c r="BD3762" s="48"/>
      <c r="BE3762" s="48"/>
      <c r="BF3762" s="48"/>
      <c r="BG3762" s="48"/>
      <c r="BH3762" s="48"/>
      <c r="BI3762" s="48"/>
      <c r="BJ3762" s="48"/>
      <c r="BK3762" s="48"/>
      <c r="BL3762" s="48"/>
    </row>
    <row r="3763" spans="1:64" x14ac:dyDescent="0.25">
      <c r="A3763" s="56" t="s">
        <v>538</v>
      </c>
      <c r="B3763" s="56" t="s">
        <v>538</v>
      </c>
      <c r="C3763" s="47">
        <v>42321</v>
      </c>
      <c r="D3763" s="47"/>
      <c r="E3763" s="47"/>
      <c r="F3763" s="48" t="s">
        <v>539</v>
      </c>
      <c r="G3763" s="48"/>
      <c r="H3763" s="48">
        <v>466.52531249999998</v>
      </c>
      <c r="I3763" s="48">
        <v>0.10441875</v>
      </c>
      <c r="J3763" s="48">
        <v>0.1691125</v>
      </c>
      <c r="K3763" s="48">
        <v>0.26180625000000002</v>
      </c>
      <c r="L3763" s="48">
        <v>0.27039374999999999</v>
      </c>
      <c r="M3763" s="48">
        <v>0.27218750000000003</v>
      </c>
      <c r="N3763" s="48">
        <v>0.34583750000000002</v>
      </c>
      <c r="O3763" s="48">
        <v>0.26809375000000002</v>
      </c>
      <c r="P3763" s="48"/>
      <c r="Q3763" s="48"/>
      <c r="R3763" s="48"/>
      <c r="S3763" s="48"/>
      <c r="T3763" s="48"/>
      <c r="U3763" s="48"/>
      <c r="V3763" s="48"/>
      <c r="W3763" s="48"/>
      <c r="X3763" s="48"/>
      <c r="Y3763" s="48"/>
      <c r="Z3763" s="48"/>
      <c r="AA3763" s="48"/>
      <c r="AB3763" s="48"/>
      <c r="AC3763" s="48"/>
      <c r="AD3763" s="48"/>
      <c r="AE3763" s="48"/>
      <c r="AF3763" s="48"/>
      <c r="AG3763" s="48"/>
      <c r="AH3763" s="48"/>
      <c r="AI3763" s="48"/>
      <c r="AJ3763" s="48"/>
      <c r="AK3763" s="48"/>
      <c r="AL3763" s="48"/>
      <c r="AM3763" s="48"/>
      <c r="AN3763" s="48"/>
      <c r="AO3763" s="48"/>
      <c r="AP3763" s="48"/>
      <c r="AQ3763" s="48"/>
      <c r="AR3763" s="48"/>
      <c r="AT3763" s="48"/>
      <c r="AU3763" s="48"/>
      <c r="AV3763" s="48"/>
      <c r="AZ3763" s="48"/>
      <c r="BA3763" s="48"/>
      <c r="BB3763" s="48"/>
      <c r="BC3763" s="48"/>
      <c r="BD3763" s="48"/>
      <c r="BE3763" s="48"/>
      <c r="BF3763" s="48"/>
      <c r="BG3763" s="48"/>
      <c r="BH3763" s="48"/>
      <c r="BI3763" s="48"/>
      <c r="BJ3763" s="48"/>
      <c r="BK3763" s="48"/>
      <c r="BL3763" s="48"/>
    </row>
    <row r="3764" spans="1:64" x14ac:dyDescent="0.25">
      <c r="A3764" s="56" t="s">
        <v>538</v>
      </c>
      <c r="B3764" s="56" t="s">
        <v>538</v>
      </c>
      <c r="C3764" s="47">
        <v>42322</v>
      </c>
      <c r="D3764" s="47"/>
      <c r="E3764" s="47"/>
      <c r="F3764" s="48" t="s">
        <v>539</v>
      </c>
      <c r="G3764" s="48"/>
      <c r="H3764" s="48">
        <v>464.23546875</v>
      </c>
      <c r="I3764" s="48">
        <v>0.102121875</v>
      </c>
      <c r="J3764" s="48">
        <v>0.16586875000000001</v>
      </c>
      <c r="K3764" s="48">
        <v>0.25843749999999999</v>
      </c>
      <c r="L3764" s="48">
        <v>0.269175</v>
      </c>
      <c r="M3764" s="48">
        <v>0.27194374999999998</v>
      </c>
      <c r="N3764" s="48">
        <v>0.34579375000000001</v>
      </c>
      <c r="O3764" s="48">
        <v>0.26810624999999999</v>
      </c>
      <c r="P3764" s="48"/>
      <c r="Q3764" s="48"/>
      <c r="R3764" s="48"/>
      <c r="S3764" s="48"/>
      <c r="T3764" s="48"/>
      <c r="U3764" s="48"/>
      <c r="V3764" s="48"/>
      <c r="W3764" s="48"/>
      <c r="X3764" s="48"/>
      <c r="Y3764" s="48"/>
      <c r="Z3764" s="48"/>
      <c r="AA3764" s="48"/>
      <c r="AB3764" s="48"/>
      <c r="AC3764" s="48"/>
      <c r="AD3764" s="48"/>
      <c r="AE3764" s="48"/>
      <c r="AF3764" s="48"/>
      <c r="AG3764" s="48"/>
      <c r="AH3764" s="48"/>
      <c r="AI3764" s="48"/>
      <c r="AJ3764" s="48"/>
      <c r="AK3764" s="48"/>
      <c r="AL3764" s="48"/>
      <c r="AM3764" s="48"/>
      <c r="AN3764" s="48"/>
      <c r="AO3764" s="48"/>
      <c r="AP3764" s="48"/>
      <c r="AQ3764" s="48"/>
      <c r="AR3764" s="48"/>
      <c r="AT3764" s="48"/>
      <c r="AU3764" s="48"/>
      <c r="AV3764" s="48"/>
      <c r="AZ3764" s="48"/>
      <c r="BA3764" s="48"/>
      <c r="BB3764" s="48"/>
      <c r="BC3764" s="48"/>
      <c r="BD3764" s="48"/>
      <c r="BE3764" s="48"/>
      <c r="BF3764" s="48"/>
      <c r="BG3764" s="48"/>
      <c r="BH3764" s="48"/>
      <c r="BI3764" s="48"/>
      <c r="BJ3764" s="48"/>
      <c r="BK3764" s="48"/>
      <c r="BL3764" s="48"/>
    </row>
    <row r="3765" spans="1:64" x14ac:dyDescent="0.25">
      <c r="A3765" s="56" t="s">
        <v>538</v>
      </c>
      <c r="B3765" s="56" t="s">
        <v>538</v>
      </c>
      <c r="C3765" s="47">
        <v>42323</v>
      </c>
      <c r="D3765" s="47"/>
      <c r="E3765" s="47"/>
      <c r="F3765" s="48" t="s">
        <v>539</v>
      </c>
      <c r="G3765" s="48"/>
      <c r="H3765" s="48">
        <v>462.2109375</v>
      </c>
      <c r="I3765" s="48">
        <v>9.9775000000000003E-2</v>
      </c>
      <c r="J3765" s="48">
        <v>0.16334375000000001</v>
      </c>
      <c r="K3765" s="48">
        <v>0.25549375000000002</v>
      </c>
      <c r="L3765" s="48">
        <v>0.26804375000000003</v>
      </c>
      <c r="M3765" s="48">
        <v>0.27168124999999999</v>
      </c>
      <c r="N3765" s="48">
        <v>0.34579375000000001</v>
      </c>
      <c r="O3765" s="48">
        <v>0.26813124999999999</v>
      </c>
      <c r="P3765" s="48"/>
      <c r="Q3765" s="48"/>
      <c r="R3765" s="48"/>
      <c r="S3765" s="48"/>
      <c r="T3765" s="48"/>
      <c r="U3765" s="48"/>
      <c r="V3765" s="48"/>
      <c r="W3765" s="48"/>
      <c r="X3765" s="48"/>
      <c r="Y3765" s="48"/>
      <c r="Z3765" s="48"/>
      <c r="AA3765" s="48"/>
      <c r="AB3765" s="48"/>
      <c r="AC3765" s="48"/>
      <c r="AD3765" s="48"/>
      <c r="AE3765" s="48"/>
      <c r="AF3765" s="48"/>
      <c r="AG3765" s="48"/>
      <c r="AH3765" s="48"/>
      <c r="AI3765" s="48"/>
      <c r="AJ3765" s="48"/>
      <c r="AK3765" s="48"/>
      <c r="AL3765" s="48"/>
      <c r="AM3765" s="48"/>
      <c r="AN3765" s="48"/>
      <c r="AO3765" s="48"/>
      <c r="AP3765" s="48"/>
      <c r="AQ3765" s="48"/>
      <c r="AR3765" s="48"/>
      <c r="AT3765" s="48"/>
      <c r="AU3765" s="48"/>
      <c r="AV3765" s="48"/>
      <c r="AZ3765" s="48"/>
      <c r="BA3765" s="48"/>
      <c r="BB3765" s="48"/>
      <c r="BC3765" s="48"/>
      <c r="BD3765" s="48"/>
      <c r="BE3765" s="48"/>
      <c r="BF3765" s="48"/>
      <c r="BG3765" s="48"/>
      <c r="BH3765" s="48"/>
      <c r="BI3765" s="48"/>
      <c r="BJ3765" s="48"/>
      <c r="BK3765" s="48"/>
      <c r="BL3765" s="48"/>
    </row>
    <row r="3766" spans="1:64" x14ac:dyDescent="0.25">
      <c r="A3766" s="56" t="s">
        <v>538</v>
      </c>
      <c r="B3766" s="56" t="s">
        <v>538</v>
      </c>
      <c r="C3766" s="47">
        <v>42324</v>
      </c>
      <c r="D3766" s="47"/>
      <c r="E3766" s="47"/>
      <c r="F3766" s="48" t="s">
        <v>539</v>
      </c>
      <c r="G3766" s="48"/>
      <c r="H3766" s="48">
        <v>459.63749999999999</v>
      </c>
      <c r="I3766" s="48">
        <v>9.7768750000000001E-2</v>
      </c>
      <c r="J3766" s="48">
        <v>0.15976874999999999</v>
      </c>
      <c r="K3766" s="48">
        <v>0.25148124999999999</v>
      </c>
      <c r="L3766" s="48">
        <v>0.26646249999999999</v>
      </c>
      <c r="M3766" s="48">
        <v>0.27148125000000001</v>
      </c>
      <c r="N3766" s="48">
        <v>0.34573124999999999</v>
      </c>
      <c r="O3766" s="48">
        <v>0.26819999999999999</v>
      </c>
      <c r="P3766" s="48"/>
      <c r="Q3766" s="48"/>
      <c r="R3766" s="48"/>
      <c r="S3766" s="48"/>
      <c r="T3766" s="48"/>
      <c r="U3766" s="48"/>
      <c r="V3766" s="48"/>
      <c r="W3766" s="48"/>
      <c r="X3766" s="48"/>
      <c r="Y3766" s="48"/>
      <c r="Z3766" s="48"/>
      <c r="AA3766" s="48"/>
      <c r="AB3766" s="48"/>
      <c r="AC3766" s="48"/>
      <c r="AD3766" s="48"/>
      <c r="AE3766" s="48"/>
      <c r="AF3766" s="48"/>
      <c r="AG3766" s="48"/>
      <c r="AH3766" s="48"/>
      <c r="AI3766" s="48"/>
      <c r="AJ3766" s="48"/>
      <c r="AK3766" s="48"/>
      <c r="AL3766" s="48"/>
      <c r="AM3766" s="48"/>
      <c r="AN3766" s="48"/>
      <c r="AO3766" s="48"/>
      <c r="AP3766" s="48"/>
      <c r="AQ3766" s="48"/>
      <c r="AR3766" s="48"/>
      <c r="AT3766" s="48"/>
      <c r="AU3766" s="48"/>
      <c r="AV3766" s="48"/>
      <c r="AZ3766" s="48"/>
      <c r="BA3766" s="48"/>
      <c r="BB3766" s="48"/>
      <c r="BC3766" s="48"/>
      <c r="BD3766" s="48"/>
      <c r="BE3766" s="48"/>
      <c r="BF3766" s="48"/>
      <c r="BG3766" s="48"/>
      <c r="BH3766" s="48"/>
      <c r="BI3766" s="48"/>
      <c r="BJ3766" s="48"/>
      <c r="BK3766" s="48"/>
      <c r="BL3766" s="48"/>
    </row>
    <row r="3767" spans="1:64" x14ac:dyDescent="0.25">
      <c r="A3767" s="56" t="s">
        <v>538</v>
      </c>
      <c r="B3767" s="56" t="s">
        <v>538</v>
      </c>
      <c r="C3767" s="47">
        <v>42325</v>
      </c>
      <c r="D3767" s="47"/>
      <c r="E3767" s="47"/>
      <c r="F3767" s="48" t="s">
        <v>539</v>
      </c>
      <c r="G3767" s="48"/>
      <c r="H3767" s="48">
        <v>457.74374999999998</v>
      </c>
      <c r="I3767" s="48">
        <v>9.5399999999999999E-2</v>
      </c>
      <c r="J3767" s="48">
        <v>0.15757499999999999</v>
      </c>
      <c r="K3767" s="48">
        <v>0.24883749999999999</v>
      </c>
      <c r="L3767" s="48">
        <v>0.26521250000000002</v>
      </c>
      <c r="M3767" s="48">
        <v>0.27137499999999998</v>
      </c>
      <c r="N3767" s="48">
        <v>0.34571249999999998</v>
      </c>
      <c r="O3767" s="48">
        <v>0.26818750000000002</v>
      </c>
      <c r="P3767" s="48"/>
      <c r="Q3767" s="48"/>
      <c r="R3767" s="48"/>
      <c r="S3767" s="48"/>
      <c r="T3767" s="48"/>
      <c r="U3767" s="48"/>
      <c r="V3767" s="48"/>
      <c r="W3767" s="48"/>
      <c r="X3767" s="48"/>
      <c r="Y3767" s="48"/>
      <c r="Z3767" s="48"/>
      <c r="AA3767" s="48"/>
      <c r="AB3767" s="48"/>
      <c r="AC3767" s="48"/>
      <c r="AD3767" s="48"/>
      <c r="AE3767" s="48"/>
      <c r="AF3767" s="48">
        <v>0.70377241770824905</v>
      </c>
      <c r="AG3767" s="48">
        <v>0.59280935123317702</v>
      </c>
      <c r="AH3767" s="48"/>
      <c r="AI3767" s="48"/>
      <c r="AJ3767" s="48"/>
      <c r="AK3767" s="48"/>
      <c r="AL3767" s="48"/>
      <c r="AM3767" s="48"/>
      <c r="AN3767" s="48"/>
      <c r="AO3767" s="48"/>
      <c r="AP3767" s="48"/>
      <c r="AQ3767" s="48"/>
      <c r="AR3767" s="48"/>
      <c r="AT3767" s="48"/>
      <c r="AU3767" s="48"/>
      <c r="AV3767" s="48"/>
      <c r="AZ3767" s="48"/>
      <c r="BA3767" s="48"/>
      <c r="BB3767" s="48"/>
      <c r="BC3767" s="48"/>
      <c r="BD3767" s="48"/>
      <c r="BE3767" s="48"/>
      <c r="BF3767" s="48"/>
      <c r="BG3767" s="48"/>
      <c r="BH3767" s="48"/>
      <c r="BI3767" s="48"/>
      <c r="BJ3767" s="48"/>
      <c r="BK3767" s="48"/>
      <c r="BL3767" s="48"/>
    </row>
    <row r="3768" spans="1:64" x14ac:dyDescent="0.25">
      <c r="A3768" s="56" t="s">
        <v>538</v>
      </c>
      <c r="B3768" s="56" t="s">
        <v>538</v>
      </c>
      <c r="C3768" s="47">
        <v>42326</v>
      </c>
      <c r="D3768" s="47"/>
      <c r="E3768" s="47"/>
      <c r="F3768" s="48" t="s">
        <v>539</v>
      </c>
      <c r="G3768" s="48"/>
      <c r="H3768" s="48">
        <v>455.46140624999998</v>
      </c>
      <c r="I3768" s="48">
        <v>9.3296875000000001E-2</v>
      </c>
      <c r="J3768" s="48">
        <v>0.15509999999999999</v>
      </c>
      <c r="K3768" s="48">
        <v>0.24555625</v>
      </c>
      <c r="L3768" s="48">
        <v>0.26365</v>
      </c>
      <c r="M3768" s="48">
        <v>0.27089374999999999</v>
      </c>
      <c r="N3768" s="48">
        <v>0.34570624999999999</v>
      </c>
      <c r="O3768" s="48">
        <v>0.26819999999999999</v>
      </c>
      <c r="P3768" s="48"/>
      <c r="Q3768" s="48"/>
      <c r="R3768" s="48"/>
      <c r="S3768" s="48"/>
      <c r="T3768" s="48"/>
      <c r="U3768" s="48"/>
      <c r="V3768" s="48"/>
      <c r="W3768" s="48"/>
      <c r="X3768" s="48"/>
      <c r="Y3768" s="48"/>
      <c r="Z3768" s="48"/>
      <c r="AA3768" s="48"/>
      <c r="AB3768" s="48"/>
      <c r="AC3768" s="48"/>
      <c r="AD3768" s="48"/>
      <c r="AE3768" s="48"/>
      <c r="AF3768" s="48"/>
      <c r="AG3768" s="48"/>
      <c r="AH3768" s="48"/>
      <c r="AI3768" s="48"/>
      <c r="AJ3768" s="48"/>
      <c r="AK3768" s="48"/>
      <c r="AL3768" s="48"/>
      <c r="AM3768" s="48"/>
      <c r="AN3768" s="48"/>
      <c r="AO3768" s="48"/>
      <c r="AP3768" s="48"/>
      <c r="AQ3768" s="48"/>
      <c r="AR3768" s="48"/>
      <c r="AT3768" s="48"/>
      <c r="AU3768" s="48"/>
      <c r="AV3768" s="48"/>
      <c r="AZ3768" s="48"/>
      <c r="BA3768" s="48"/>
      <c r="BB3768" s="48"/>
      <c r="BC3768" s="48"/>
      <c r="BD3768" s="48"/>
      <c r="BE3768" s="48"/>
      <c r="BF3768" s="48"/>
      <c r="BG3768" s="48"/>
      <c r="BH3768" s="48"/>
      <c r="BI3768" s="48"/>
      <c r="BJ3768" s="48"/>
      <c r="BK3768" s="48"/>
      <c r="BL3768" s="48"/>
    </row>
    <row r="3769" spans="1:64" x14ac:dyDescent="0.25">
      <c r="A3769" s="56" t="s">
        <v>538</v>
      </c>
      <c r="B3769" s="56" t="s">
        <v>538</v>
      </c>
      <c r="C3769" s="47">
        <v>42327</v>
      </c>
      <c r="D3769" s="47"/>
      <c r="E3769" s="47"/>
      <c r="F3769" s="48" t="s">
        <v>539</v>
      </c>
      <c r="G3769" s="48"/>
      <c r="H3769" s="48">
        <v>471.80484374999997</v>
      </c>
      <c r="I3769" s="48">
        <v>0.202840625</v>
      </c>
      <c r="J3769" s="48">
        <v>0.16387499999999999</v>
      </c>
      <c r="K3769" s="48">
        <v>0.24293124999999999</v>
      </c>
      <c r="L3769" s="48">
        <v>0.26193749999999999</v>
      </c>
      <c r="M3769" s="48">
        <v>0.27064375000000002</v>
      </c>
      <c r="N3769" s="48">
        <v>0.34564375000000003</v>
      </c>
      <c r="O3769" s="48">
        <v>0.26816875000000001</v>
      </c>
      <c r="P3769" s="48"/>
      <c r="Q3769" s="48"/>
      <c r="R3769" s="48"/>
      <c r="S3769" s="48"/>
      <c r="T3769" s="48">
        <v>8.7521398000000001</v>
      </c>
      <c r="U3769" s="48">
        <v>327.23475000000002</v>
      </c>
      <c r="V3769" s="48">
        <v>0</v>
      </c>
      <c r="W3769" s="48"/>
      <c r="X3769" s="48"/>
      <c r="Y3769" s="48"/>
      <c r="Z3769" s="48"/>
      <c r="AA3769" s="48"/>
      <c r="AB3769" s="48"/>
      <c r="AC3769" s="48"/>
      <c r="AD3769" s="48"/>
      <c r="AE3769" s="48"/>
      <c r="AF3769" s="48"/>
      <c r="AG3769" s="48"/>
      <c r="AH3769" s="48">
        <v>3.3599999999999998E-2</v>
      </c>
      <c r="AI3769" s="48">
        <v>1.9151999999999999E-3</v>
      </c>
      <c r="AJ3769" s="48">
        <v>5.7000000000000002E-2</v>
      </c>
      <c r="AK3769" s="48"/>
      <c r="AL3769" s="48"/>
      <c r="AM3769" s="48">
        <v>2.1</v>
      </c>
      <c r="AN3769" s="48">
        <v>4.33175334133378E-2</v>
      </c>
      <c r="AO3769" s="48">
        <v>5.6580387500000002</v>
      </c>
      <c r="AP3769" s="48">
        <v>130.61775</v>
      </c>
      <c r="AQ3769" s="48"/>
      <c r="AR3769" s="48"/>
      <c r="AS3769">
        <v>1.6077447000000002E-2</v>
      </c>
      <c r="AT3769" s="48"/>
      <c r="AU3769" s="48"/>
      <c r="AV3769" s="48"/>
      <c r="AZ3769" s="48"/>
      <c r="BA3769" s="48"/>
      <c r="BB3769" s="48"/>
      <c r="BC3769" s="48"/>
      <c r="BD3769" s="48"/>
      <c r="BE3769" s="48">
        <v>0</v>
      </c>
      <c r="BF3769" s="48"/>
      <c r="BG3769" s="48">
        <v>1.57315112433862E-2</v>
      </c>
      <c r="BH3769" s="48">
        <v>3.0921858499999999</v>
      </c>
      <c r="BI3769" s="48"/>
      <c r="BJ3769" s="48">
        <v>196.56</v>
      </c>
      <c r="BK3769" s="48"/>
      <c r="BL3769" s="48"/>
    </row>
    <row r="3770" spans="1:64" x14ac:dyDescent="0.25">
      <c r="A3770" s="56" t="s">
        <v>538</v>
      </c>
      <c r="B3770" s="56" t="s">
        <v>538</v>
      </c>
      <c r="C3770" s="47">
        <v>42328</v>
      </c>
      <c r="D3770" s="47"/>
      <c r="E3770" s="47"/>
      <c r="F3770" s="48" t="s">
        <v>539</v>
      </c>
      <c r="G3770" s="48"/>
      <c r="H3770" s="48">
        <v>472.90406250000001</v>
      </c>
      <c r="I3770" s="48">
        <v>0.21168124999999999</v>
      </c>
      <c r="J3770" s="48">
        <v>0.16523750000000001</v>
      </c>
      <c r="K3770" s="48">
        <v>0.24319374999999999</v>
      </c>
      <c r="L3770" s="48">
        <v>0.26061250000000002</v>
      </c>
      <c r="M3770" s="48">
        <v>0.27029999999999998</v>
      </c>
      <c r="N3770" s="48">
        <v>0.34564375000000003</v>
      </c>
      <c r="O3770" s="48">
        <v>0.26813749999999997</v>
      </c>
      <c r="P3770" s="48"/>
      <c r="Q3770" s="48"/>
      <c r="R3770" s="48"/>
      <c r="S3770" s="48">
        <v>3.5</v>
      </c>
      <c r="T3770" s="48"/>
      <c r="U3770" s="48"/>
      <c r="V3770" s="48"/>
      <c r="W3770" s="48"/>
      <c r="X3770" s="48"/>
      <c r="Y3770" s="48"/>
      <c r="Z3770" s="48"/>
      <c r="AA3770" s="48"/>
      <c r="AB3770" s="48"/>
      <c r="AC3770" s="48"/>
      <c r="AD3770" s="48"/>
      <c r="AE3770" s="48">
        <v>8.85</v>
      </c>
      <c r="AF3770" s="48"/>
      <c r="AG3770" s="48">
        <v>0.76106072378251299</v>
      </c>
      <c r="AH3770" s="48"/>
      <c r="AI3770" s="48"/>
      <c r="AJ3770" s="48"/>
      <c r="AK3770" s="48">
        <v>0.5</v>
      </c>
      <c r="AL3770" s="48">
        <v>8.35</v>
      </c>
      <c r="AM3770" s="48"/>
      <c r="AN3770" s="48"/>
      <c r="AO3770" s="48"/>
      <c r="AP3770" s="48"/>
      <c r="AQ3770" s="48"/>
      <c r="AR3770" s="48"/>
      <c r="AT3770" s="48"/>
      <c r="AU3770" s="48"/>
      <c r="AV3770" s="48"/>
      <c r="AZ3770" s="48"/>
      <c r="BA3770" s="48"/>
      <c r="BB3770" s="48"/>
      <c r="BC3770" s="48"/>
      <c r="BD3770" s="48"/>
      <c r="BE3770" s="48"/>
      <c r="BF3770" s="48"/>
      <c r="BG3770" s="48"/>
      <c r="BH3770" s="48"/>
      <c r="BI3770" s="48"/>
      <c r="BJ3770" s="48"/>
      <c r="BK3770" s="48"/>
      <c r="BL3770" s="48">
        <v>8.85</v>
      </c>
    </row>
    <row r="3771" spans="1:64" x14ac:dyDescent="0.25">
      <c r="A3771" s="56" t="s">
        <v>538</v>
      </c>
      <c r="B3771" s="56" t="s">
        <v>538</v>
      </c>
      <c r="C3771" s="47">
        <v>42329</v>
      </c>
      <c r="D3771" s="47"/>
      <c r="E3771" s="47"/>
      <c r="F3771" s="48" t="s">
        <v>539</v>
      </c>
      <c r="G3771" s="48"/>
      <c r="H3771" s="48">
        <v>469.37062500000002</v>
      </c>
      <c r="I3771" s="48">
        <v>0.18890000000000001</v>
      </c>
      <c r="J3771" s="48">
        <v>0.16547500000000001</v>
      </c>
      <c r="K3771" s="48">
        <v>0.24407499999999999</v>
      </c>
      <c r="L3771" s="48">
        <v>0.25969375</v>
      </c>
      <c r="M3771" s="48">
        <v>0.27001874999999997</v>
      </c>
      <c r="N3771" s="48">
        <v>0.34552500000000003</v>
      </c>
      <c r="O3771" s="48">
        <v>0.26806875000000002</v>
      </c>
      <c r="P3771" s="48"/>
      <c r="Q3771" s="48"/>
      <c r="R3771" s="48"/>
      <c r="S3771" s="48"/>
      <c r="T3771" s="48"/>
      <c r="U3771" s="48"/>
      <c r="V3771" s="48"/>
      <c r="W3771" s="48"/>
      <c r="X3771" s="48"/>
      <c r="Y3771" s="48"/>
      <c r="Z3771" s="48"/>
      <c r="AA3771" s="48"/>
      <c r="AB3771" s="48"/>
      <c r="AC3771" s="48"/>
      <c r="AD3771" s="48"/>
      <c r="AE3771" s="48"/>
      <c r="AF3771" s="48"/>
      <c r="AG3771" s="48"/>
      <c r="AH3771" s="48"/>
      <c r="AI3771" s="48"/>
      <c r="AJ3771" s="48"/>
      <c r="AK3771" s="48"/>
      <c r="AL3771" s="48"/>
      <c r="AM3771" s="48"/>
      <c r="AN3771" s="48"/>
      <c r="AO3771" s="48"/>
      <c r="AP3771" s="48"/>
      <c r="AQ3771" s="48"/>
      <c r="AR3771" s="48"/>
      <c r="AT3771" s="48"/>
      <c r="AU3771" s="48"/>
      <c r="AV3771" s="48"/>
      <c r="AZ3771" s="48"/>
      <c r="BA3771" s="48"/>
      <c r="BB3771" s="48"/>
      <c r="BC3771" s="48"/>
      <c r="BD3771" s="48"/>
      <c r="BE3771" s="48"/>
      <c r="BF3771" s="48"/>
      <c r="BG3771" s="48"/>
      <c r="BH3771" s="48"/>
      <c r="BI3771" s="48"/>
      <c r="BJ3771" s="48"/>
      <c r="BK3771" s="48"/>
      <c r="BL3771" s="48"/>
    </row>
    <row r="3772" spans="1:64" x14ac:dyDescent="0.25">
      <c r="A3772" s="56" t="s">
        <v>538</v>
      </c>
      <c r="B3772" s="56" t="s">
        <v>538</v>
      </c>
      <c r="C3772" s="47">
        <v>42330</v>
      </c>
      <c r="D3772" s="47"/>
      <c r="E3772" s="47"/>
      <c r="F3772" s="48" t="s">
        <v>539</v>
      </c>
      <c r="G3772" s="48"/>
      <c r="H3772" s="48">
        <v>466.12921875000001</v>
      </c>
      <c r="I3772" s="48">
        <v>0.167884375</v>
      </c>
      <c r="J3772" s="48">
        <v>0.16579374999999999</v>
      </c>
      <c r="K3772" s="48">
        <v>0.2447</v>
      </c>
      <c r="L3772" s="48">
        <v>0.25882500000000003</v>
      </c>
      <c r="M3772" s="48">
        <v>0.26985625000000002</v>
      </c>
      <c r="N3772" s="48">
        <v>0.34546874999999999</v>
      </c>
      <c r="O3772" s="48">
        <v>0.26807500000000001</v>
      </c>
      <c r="P3772" s="48"/>
      <c r="Q3772" s="48"/>
      <c r="R3772" s="48"/>
      <c r="S3772" s="48"/>
      <c r="T3772" s="48"/>
      <c r="U3772" s="48"/>
      <c r="V3772" s="48"/>
      <c r="W3772" s="48"/>
      <c r="X3772" s="48"/>
      <c r="Y3772" s="48"/>
      <c r="Z3772" s="48"/>
      <c r="AA3772" s="48"/>
      <c r="AB3772" s="48"/>
      <c r="AC3772" s="48"/>
      <c r="AD3772" s="48"/>
      <c r="AE3772" s="48"/>
      <c r="AF3772" s="48"/>
      <c r="AG3772" s="48"/>
      <c r="AH3772" s="48"/>
      <c r="AI3772" s="48"/>
      <c r="AJ3772" s="48"/>
      <c r="AK3772" s="48"/>
      <c r="AL3772" s="48"/>
      <c r="AM3772" s="48"/>
      <c r="AN3772" s="48"/>
      <c r="AO3772" s="48"/>
      <c r="AP3772" s="48"/>
      <c r="AQ3772" s="48"/>
      <c r="AR3772" s="48"/>
      <c r="AT3772" s="48"/>
      <c r="AU3772" s="48"/>
      <c r="AV3772" s="48"/>
      <c r="AZ3772" s="48"/>
      <c r="BA3772" s="48"/>
      <c r="BB3772" s="48"/>
      <c r="BC3772" s="48"/>
      <c r="BD3772" s="48"/>
      <c r="BE3772" s="48"/>
      <c r="BF3772" s="48"/>
      <c r="BG3772" s="48"/>
      <c r="BH3772" s="48"/>
      <c r="BI3772" s="48"/>
      <c r="BJ3772" s="48"/>
      <c r="BK3772" s="48"/>
      <c r="BL3772" s="48"/>
    </row>
    <row r="3773" spans="1:64" x14ac:dyDescent="0.25">
      <c r="A3773" s="56" t="s">
        <v>538</v>
      </c>
      <c r="B3773" s="56" t="s">
        <v>538</v>
      </c>
      <c r="C3773" s="47">
        <v>42331</v>
      </c>
      <c r="D3773" s="47"/>
      <c r="E3773" s="47"/>
      <c r="F3773" s="48" t="s">
        <v>539</v>
      </c>
      <c r="G3773" s="48"/>
      <c r="H3773" s="48">
        <v>461.9325</v>
      </c>
      <c r="I3773" s="48">
        <v>0.1456875</v>
      </c>
      <c r="J3773" s="48">
        <v>0.16446250000000001</v>
      </c>
      <c r="K3773" s="48">
        <v>0.24408125</v>
      </c>
      <c r="L3773" s="48">
        <v>0.25773750000000001</v>
      </c>
      <c r="M3773" s="48">
        <v>0.26946249999999999</v>
      </c>
      <c r="N3773" s="48">
        <v>0.34539375</v>
      </c>
      <c r="O3773" s="48">
        <v>0.26802500000000001</v>
      </c>
      <c r="P3773" s="48"/>
      <c r="Q3773" s="48"/>
      <c r="R3773" s="48"/>
      <c r="S3773" s="48"/>
      <c r="T3773" s="48"/>
      <c r="U3773" s="48"/>
      <c r="V3773" s="48"/>
      <c r="W3773" s="48"/>
      <c r="X3773" s="48"/>
      <c r="Y3773" s="48"/>
      <c r="Z3773" s="48"/>
      <c r="AA3773" s="48"/>
      <c r="AB3773" s="48"/>
      <c r="AC3773" s="48"/>
      <c r="AD3773" s="48"/>
      <c r="AE3773" s="48"/>
      <c r="AF3773" s="48">
        <v>0.70382263923431199</v>
      </c>
      <c r="AG3773" s="48">
        <v>0.670566786745184</v>
      </c>
      <c r="AH3773" s="48"/>
      <c r="AI3773" s="48"/>
      <c r="AJ3773" s="48"/>
      <c r="AK3773" s="48"/>
      <c r="AL3773" s="48"/>
      <c r="AM3773" s="48"/>
      <c r="AN3773" s="48"/>
      <c r="AO3773" s="48"/>
      <c r="AP3773" s="48"/>
      <c r="AQ3773" s="48"/>
      <c r="AR3773" s="48"/>
      <c r="AT3773" s="48"/>
      <c r="AU3773" s="48"/>
      <c r="AV3773" s="48"/>
      <c r="AZ3773" s="48"/>
      <c r="BA3773" s="48"/>
      <c r="BB3773" s="48"/>
      <c r="BC3773" s="48"/>
      <c r="BD3773" s="48"/>
      <c r="BE3773" s="48"/>
      <c r="BF3773" s="48"/>
      <c r="BG3773" s="48"/>
      <c r="BH3773" s="48"/>
      <c r="BI3773" s="48"/>
      <c r="BJ3773" s="48"/>
      <c r="BK3773" s="48"/>
      <c r="BL3773" s="48"/>
    </row>
    <row r="3774" spans="1:64" x14ac:dyDescent="0.25">
      <c r="A3774" s="56" t="s">
        <v>538</v>
      </c>
      <c r="B3774" s="56" t="s">
        <v>538</v>
      </c>
      <c r="C3774" s="47">
        <v>42332</v>
      </c>
      <c r="D3774" s="47"/>
      <c r="E3774" s="47"/>
      <c r="F3774" s="48" t="s">
        <v>539</v>
      </c>
      <c r="G3774" s="48"/>
      <c r="H3774" s="48">
        <v>457.46249999999998</v>
      </c>
      <c r="I3774" s="48">
        <v>0.12618750000000001</v>
      </c>
      <c r="J3774" s="48">
        <v>0.1615375</v>
      </c>
      <c r="K3774" s="48">
        <v>0.24265</v>
      </c>
      <c r="L3774" s="48">
        <v>0.25614375</v>
      </c>
      <c r="M3774" s="48">
        <v>0.26896874999999998</v>
      </c>
      <c r="N3774" s="48">
        <v>0.34526250000000003</v>
      </c>
      <c r="O3774" s="48">
        <v>0.26798749999999999</v>
      </c>
      <c r="P3774" s="48"/>
      <c r="Q3774" s="48"/>
      <c r="R3774" s="48"/>
      <c r="S3774" s="48"/>
      <c r="T3774" s="48"/>
      <c r="U3774" s="48"/>
      <c r="V3774" s="48"/>
      <c r="W3774" s="48"/>
      <c r="X3774" s="48"/>
      <c r="Y3774" s="48"/>
      <c r="Z3774" s="48"/>
      <c r="AA3774" s="48"/>
      <c r="AB3774" s="48"/>
      <c r="AC3774" s="48"/>
      <c r="AD3774" s="48"/>
      <c r="AE3774" s="48"/>
      <c r="AF3774" s="48"/>
      <c r="AG3774" s="48"/>
      <c r="AH3774" s="48"/>
      <c r="AI3774" s="48"/>
      <c r="AJ3774" s="48"/>
      <c r="AK3774" s="48"/>
      <c r="AL3774" s="48"/>
      <c r="AM3774" s="48"/>
      <c r="AN3774" s="48"/>
      <c r="AO3774" s="48"/>
      <c r="AP3774" s="48"/>
      <c r="AQ3774" s="48"/>
      <c r="AR3774" s="48"/>
      <c r="AT3774" s="48"/>
      <c r="AU3774" s="48"/>
      <c r="AV3774" s="48"/>
      <c r="AZ3774" s="48"/>
      <c r="BA3774" s="48"/>
      <c r="BB3774" s="48"/>
      <c r="BC3774" s="48"/>
      <c r="BD3774" s="48"/>
      <c r="BE3774" s="48"/>
      <c r="BF3774" s="48"/>
      <c r="BG3774" s="48"/>
      <c r="BH3774" s="48"/>
      <c r="BI3774" s="48"/>
      <c r="BJ3774" s="48"/>
      <c r="BK3774" s="48"/>
      <c r="BL3774" s="48"/>
    </row>
    <row r="3775" spans="1:64" x14ac:dyDescent="0.25">
      <c r="A3775" s="56" t="s">
        <v>538</v>
      </c>
      <c r="B3775" s="56" t="s">
        <v>538</v>
      </c>
      <c r="C3775" s="47">
        <v>42333</v>
      </c>
      <c r="D3775" s="47"/>
      <c r="E3775" s="47"/>
      <c r="F3775" s="48" t="s">
        <v>539</v>
      </c>
      <c r="G3775" s="48"/>
      <c r="H3775" s="48">
        <v>453.30093749999997</v>
      </c>
      <c r="I3775" s="48">
        <v>0.112425</v>
      </c>
      <c r="J3775" s="48">
        <v>0.15741875</v>
      </c>
      <c r="K3775" s="48">
        <v>0.23997499999999999</v>
      </c>
      <c r="L3775" s="48">
        <v>0.25443125</v>
      </c>
      <c r="M3775" s="48">
        <v>0.26851249999999999</v>
      </c>
      <c r="N3775" s="48">
        <v>0.34525624999999999</v>
      </c>
      <c r="O3775" s="48">
        <v>0.26790625000000001</v>
      </c>
      <c r="P3775" s="48"/>
      <c r="Q3775" s="48"/>
      <c r="R3775" s="48"/>
      <c r="S3775" s="48"/>
      <c r="T3775" s="48"/>
      <c r="U3775" s="48"/>
      <c r="V3775" s="48"/>
      <c r="W3775" s="48"/>
      <c r="X3775" s="48"/>
      <c r="Y3775" s="48"/>
      <c r="Z3775" s="48"/>
      <c r="AA3775" s="48"/>
      <c r="AB3775" s="48"/>
      <c r="AC3775" s="48"/>
      <c r="AD3775" s="48"/>
      <c r="AE3775" s="48">
        <v>8.85</v>
      </c>
      <c r="AF3775" s="48"/>
      <c r="AG3775" s="48"/>
      <c r="AH3775" s="48"/>
      <c r="AI3775" s="48"/>
      <c r="AJ3775" s="48"/>
      <c r="AK3775" s="48">
        <v>0.85</v>
      </c>
      <c r="AL3775" s="48">
        <v>8.8000000000000007</v>
      </c>
      <c r="AM3775" s="48"/>
      <c r="AN3775" s="48"/>
      <c r="AO3775" s="48"/>
      <c r="AP3775" s="48"/>
      <c r="AQ3775" s="48"/>
      <c r="AR3775" s="48"/>
      <c r="AT3775" s="48"/>
      <c r="AU3775" s="48"/>
      <c r="AV3775" s="48"/>
      <c r="AZ3775" s="48"/>
      <c r="BA3775" s="48"/>
      <c r="BB3775" s="48"/>
      <c r="BC3775" s="48"/>
      <c r="BD3775" s="48"/>
      <c r="BE3775" s="48"/>
      <c r="BF3775" s="48"/>
      <c r="BG3775" s="48"/>
      <c r="BH3775" s="48"/>
      <c r="BI3775" s="48"/>
      <c r="BJ3775" s="48"/>
      <c r="BK3775" s="48"/>
      <c r="BL3775" s="48">
        <v>8.85</v>
      </c>
    </row>
    <row r="3776" spans="1:64" x14ac:dyDescent="0.25">
      <c r="A3776" s="56" t="s">
        <v>538</v>
      </c>
      <c r="B3776" s="56" t="s">
        <v>538</v>
      </c>
      <c r="C3776" s="47">
        <v>42334</v>
      </c>
      <c r="D3776" s="47"/>
      <c r="E3776" s="47"/>
      <c r="F3776" s="48" t="s">
        <v>539</v>
      </c>
      <c r="G3776" s="48"/>
      <c r="H3776" s="48">
        <v>449.13468749999998</v>
      </c>
      <c r="I3776" s="48">
        <v>0.10278125</v>
      </c>
      <c r="J3776" s="48">
        <v>0.15265000000000001</v>
      </c>
      <c r="K3776" s="48">
        <v>0.23608750000000001</v>
      </c>
      <c r="L3776" s="48">
        <v>0.25240625</v>
      </c>
      <c r="M3776" s="48">
        <v>0.2679375</v>
      </c>
      <c r="N3776" s="48">
        <v>0.34508749999999999</v>
      </c>
      <c r="O3776" s="48">
        <v>0.26788125000000002</v>
      </c>
      <c r="P3776" s="48"/>
      <c r="Q3776" s="48"/>
      <c r="R3776" s="48"/>
      <c r="S3776" s="48"/>
      <c r="T3776" s="48"/>
      <c r="U3776" s="48"/>
      <c r="V3776" s="48"/>
      <c r="W3776" s="48"/>
      <c r="X3776" s="48"/>
      <c r="Y3776" s="48"/>
      <c r="Z3776" s="48"/>
      <c r="AA3776" s="48"/>
      <c r="AB3776" s="48"/>
      <c r="AC3776" s="48"/>
      <c r="AD3776" s="48"/>
      <c r="AE3776" s="48"/>
      <c r="AF3776" s="48"/>
      <c r="AG3776" s="48"/>
      <c r="AH3776" s="48"/>
      <c r="AI3776" s="48"/>
      <c r="AJ3776" s="48"/>
      <c r="AK3776" s="48"/>
      <c r="AL3776" s="48"/>
      <c r="AM3776" s="48"/>
      <c r="AN3776" s="48"/>
      <c r="AO3776" s="48"/>
      <c r="AP3776" s="48"/>
      <c r="AQ3776" s="48"/>
      <c r="AR3776" s="48"/>
      <c r="AT3776" s="48"/>
      <c r="AU3776" s="48"/>
      <c r="AV3776" s="48"/>
      <c r="AZ3776" s="48"/>
      <c r="BA3776" s="48"/>
      <c r="BB3776" s="48"/>
      <c r="BC3776" s="48"/>
      <c r="BD3776" s="48"/>
      <c r="BE3776" s="48"/>
      <c r="BF3776" s="48"/>
      <c r="BG3776" s="48"/>
      <c r="BH3776" s="48"/>
      <c r="BI3776" s="48"/>
      <c r="BJ3776" s="48"/>
      <c r="BK3776" s="48"/>
      <c r="BL3776" s="48"/>
    </row>
    <row r="3777" spans="1:64" x14ac:dyDescent="0.25">
      <c r="A3777" s="56" t="s">
        <v>538</v>
      </c>
      <c r="B3777" s="56" t="s">
        <v>538</v>
      </c>
      <c r="C3777" s="47">
        <v>42335</v>
      </c>
      <c r="D3777" s="47"/>
      <c r="E3777" s="47"/>
      <c r="F3777" s="48" t="s">
        <v>539</v>
      </c>
      <c r="G3777" s="48"/>
      <c r="H3777" s="48">
        <v>446.41874999999999</v>
      </c>
      <c r="I3777" s="48">
        <v>9.6862500000000004E-2</v>
      </c>
      <c r="J3777" s="48">
        <v>0.14985000000000001</v>
      </c>
      <c r="K3777" s="48">
        <v>0.23335</v>
      </c>
      <c r="L3777" s="48">
        <v>0.25066250000000001</v>
      </c>
      <c r="M3777" s="48">
        <v>0.26765624999999998</v>
      </c>
      <c r="N3777" s="48">
        <v>0.34507500000000002</v>
      </c>
      <c r="O3777" s="48">
        <v>0.26796249999999999</v>
      </c>
      <c r="P3777" s="48"/>
      <c r="Q3777" s="48"/>
      <c r="R3777" s="48"/>
      <c r="S3777" s="48"/>
      <c r="T3777" s="48"/>
      <c r="U3777" s="48"/>
      <c r="V3777" s="48"/>
      <c r="W3777" s="48"/>
      <c r="X3777" s="48"/>
      <c r="Y3777" s="48"/>
      <c r="Z3777" s="48"/>
      <c r="AA3777" s="48"/>
      <c r="AB3777" s="48"/>
      <c r="AC3777" s="48"/>
      <c r="AD3777" s="48"/>
      <c r="AE3777" s="48"/>
      <c r="AF3777" s="48"/>
      <c r="AG3777" s="48"/>
      <c r="AH3777" s="48"/>
      <c r="AI3777" s="48"/>
      <c r="AJ3777" s="48"/>
      <c r="AK3777" s="48"/>
      <c r="AL3777" s="48"/>
      <c r="AM3777" s="48"/>
      <c r="AN3777" s="48"/>
      <c r="AO3777" s="48"/>
      <c r="AP3777" s="48"/>
      <c r="AQ3777" s="48"/>
      <c r="AR3777" s="48"/>
      <c r="AT3777" s="48"/>
      <c r="AU3777" s="48"/>
      <c r="AV3777" s="48"/>
      <c r="AZ3777" s="48"/>
      <c r="BA3777" s="48"/>
      <c r="BB3777" s="48"/>
      <c r="BC3777" s="48"/>
      <c r="BD3777" s="48"/>
      <c r="BE3777" s="48"/>
      <c r="BF3777" s="48"/>
      <c r="BG3777" s="48"/>
      <c r="BH3777" s="48"/>
      <c r="BI3777" s="48"/>
      <c r="BJ3777" s="48"/>
      <c r="BK3777" s="48"/>
      <c r="BL3777" s="48"/>
    </row>
    <row r="3778" spans="1:64" x14ac:dyDescent="0.25">
      <c r="A3778" s="56" t="s">
        <v>538</v>
      </c>
      <c r="B3778" s="56" t="s">
        <v>538</v>
      </c>
      <c r="C3778" s="47">
        <v>42336</v>
      </c>
      <c r="D3778" s="47"/>
      <c r="E3778" s="47"/>
      <c r="F3778" s="48" t="s">
        <v>539</v>
      </c>
      <c r="G3778" s="48"/>
      <c r="H3778" s="48">
        <v>442.51125000000002</v>
      </c>
      <c r="I3778" s="48">
        <v>9.22375E-2</v>
      </c>
      <c r="J3778" s="48">
        <v>0.14505000000000001</v>
      </c>
      <c r="K3778" s="48">
        <v>0.22825000000000001</v>
      </c>
      <c r="L3778" s="48">
        <v>0.248</v>
      </c>
      <c r="M3778" s="48">
        <v>0.26716250000000002</v>
      </c>
      <c r="N3778" s="48">
        <v>0.3450375</v>
      </c>
      <c r="O3778" s="48">
        <v>0.26794374999999998</v>
      </c>
      <c r="P3778" s="48"/>
      <c r="Q3778" s="48"/>
      <c r="R3778" s="48"/>
      <c r="S3778" s="48"/>
      <c r="T3778" s="48"/>
      <c r="U3778" s="48"/>
      <c r="V3778" s="48"/>
      <c r="W3778" s="48"/>
      <c r="X3778" s="48"/>
      <c r="Y3778" s="48"/>
      <c r="Z3778" s="48"/>
      <c r="AA3778" s="48"/>
      <c r="AB3778" s="48"/>
      <c r="AC3778" s="48"/>
      <c r="AD3778" s="48"/>
      <c r="AE3778" s="48"/>
      <c r="AF3778" s="48"/>
      <c r="AG3778" s="48"/>
      <c r="AH3778" s="48"/>
      <c r="AI3778" s="48"/>
      <c r="AJ3778" s="48"/>
      <c r="AK3778" s="48"/>
      <c r="AL3778" s="48"/>
      <c r="AM3778" s="48"/>
      <c r="AN3778" s="48"/>
      <c r="AO3778" s="48"/>
      <c r="AP3778" s="48"/>
      <c r="AQ3778" s="48"/>
      <c r="AR3778" s="48"/>
      <c r="AT3778" s="48"/>
      <c r="AU3778" s="48"/>
      <c r="AV3778" s="48"/>
      <c r="AZ3778" s="48"/>
      <c r="BA3778" s="48"/>
      <c r="BB3778" s="48"/>
      <c r="BC3778" s="48"/>
      <c r="BD3778" s="48"/>
      <c r="BE3778" s="48"/>
      <c r="BF3778" s="48"/>
      <c r="BG3778" s="48"/>
      <c r="BH3778" s="48"/>
      <c r="BI3778" s="48"/>
      <c r="BJ3778" s="48"/>
      <c r="BK3778" s="48"/>
      <c r="BL3778" s="48"/>
    </row>
    <row r="3779" spans="1:64" x14ac:dyDescent="0.25">
      <c r="A3779" s="56" t="s">
        <v>538</v>
      </c>
      <c r="B3779" s="56" t="s">
        <v>538</v>
      </c>
      <c r="C3779" s="47">
        <v>42337</v>
      </c>
      <c r="D3779" s="47"/>
      <c r="E3779" s="47"/>
      <c r="F3779" s="48" t="s">
        <v>539</v>
      </c>
      <c r="G3779" s="48"/>
      <c r="H3779" s="48">
        <v>440.07421875</v>
      </c>
      <c r="I3779" s="48">
        <v>8.8728125000000005E-2</v>
      </c>
      <c r="J3779" s="48">
        <v>0.14221249999999999</v>
      </c>
      <c r="K3779" s="48">
        <v>0.22553124999999999</v>
      </c>
      <c r="L3779" s="48">
        <v>0.24603749999999999</v>
      </c>
      <c r="M3779" s="48">
        <v>0.26696249999999999</v>
      </c>
      <c r="N3779" s="48">
        <v>0.34505000000000002</v>
      </c>
      <c r="O3779" s="48">
        <v>0.2678625</v>
      </c>
      <c r="P3779" s="48"/>
      <c r="Q3779" s="48"/>
      <c r="R3779" s="48"/>
      <c r="S3779" s="48"/>
      <c r="T3779" s="48"/>
      <c r="U3779" s="48"/>
      <c r="V3779" s="48"/>
      <c r="W3779" s="48"/>
      <c r="X3779" s="48"/>
      <c r="Y3779" s="48"/>
      <c r="Z3779" s="48"/>
      <c r="AA3779" s="48"/>
      <c r="AB3779" s="48"/>
      <c r="AC3779" s="48"/>
      <c r="AD3779" s="48"/>
      <c r="AE3779" s="48"/>
      <c r="AF3779" s="48"/>
      <c r="AG3779" s="48"/>
      <c r="AH3779" s="48"/>
      <c r="AI3779" s="48"/>
      <c r="AJ3779" s="48"/>
      <c r="AK3779" s="48"/>
      <c r="AL3779" s="48"/>
      <c r="AM3779" s="48"/>
      <c r="AN3779" s="48"/>
      <c r="AO3779" s="48"/>
      <c r="AP3779" s="48"/>
      <c r="AQ3779" s="48"/>
      <c r="AR3779" s="48"/>
      <c r="AT3779" s="48"/>
      <c r="AU3779" s="48"/>
      <c r="AV3779" s="48"/>
      <c r="AZ3779" s="48"/>
      <c r="BA3779" s="48"/>
      <c r="BB3779" s="48"/>
      <c r="BC3779" s="48"/>
      <c r="BD3779" s="48"/>
      <c r="BE3779" s="48"/>
      <c r="BF3779" s="48"/>
      <c r="BG3779" s="48"/>
      <c r="BH3779" s="48"/>
      <c r="BI3779" s="48"/>
      <c r="BJ3779" s="48"/>
      <c r="BK3779" s="48"/>
      <c r="BL3779" s="48"/>
    </row>
    <row r="3780" spans="1:64" x14ac:dyDescent="0.25">
      <c r="A3780" s="56" t="s">
        <v>538</v>
      </c>
      <c r="B3780" s="56" t="s">
        <v>538</v>
      </c>
      <c r="C3780" s="47">
        <v>42338</v>
      </c>
      <c r="D3780" s="47"/>
      <c r="E3780" s="47"/>
      <c r="F3780" s="48" t="s">
        <v>539</v>
      </c>
      <c r="G3780" s="48"/>
      <c r="H3780" s="48">
        <v>438.05437499999999</v>
      </c>
      <c r="I3780" s="48">
        <v>8.7425000000000003E-2</v>
      </c>
      <c r="J3780" s="48">
        <v>0.1403625</v>
      </c>
      <c r="K3780" s="48">
        <v>0.22285625000000001</v>
      </c>
      <c r="L3780" s="48">
        <v>0.2437375</v>
      </c>
      <c r="M3780" s="48">
        <v>0.26679999999999998</v>
      </c>
      <c r="N3780" s="48">
        <v>0.34501874999999999</v>
      </c>
      <c r="O3780" s="48">
        <v>0.26787499999999997</v>
      </c>
      <c r="P3780" s="48"/>
      <c r="Q3780" s="48"/>
      <c r="R3780" s="48"/>
      <c r="S3780" s="48"/>
      <c r="T3780" s="48"/>
      <c r="U3780" s="48"/>
      <c r="V3780" s="48"/>
      <c r="W3780" s="48"/>
      <c r="X3780" s="48"/>
      <c r="Y3780" s="48"/>
      <c r="Z3780" s="48"/>
      <c r="AA3780" s="48"/>
      <c r="AB3780" s="48"/>
      <c r="AC3780" s="48"/>
      <c r="AD3780" s="48"/>
      <c r="AE3780" s="48"/>
      <c r="AF3780" s="48">
        <v>0.70549602596841898</v>
      </c>
      <c r="AG3780" s="48">
        <v>0.61999438165930698</v>
      </c>
      <c r="AH3780" s="48"/>
      <c r="AI3780" s="48"/>
      <c r="AJ3780" s="48"/>
      <c r="AK3780" s="48"/>
      <c r="AL3780" s="48"/>
      <c r="AM3780" s="48"/>
      <c r="AN3780" s="48"/>
      <c r="AO3780" s="48"/>
      <c r="AP3780" s="48"/>
      <c r="AQ3780" s="48"/>
      <c r="AR3780" s="48"/>
      <c r="AT3780" s="48"/>
      <c r="AU3780" s="48"/>
      <c r="AV3780" s="48"/>
      <c r="AZ3780" s="48"/>
      <c r="BA3780" s="48"/>
      <c r="BB3780" s="48"/>
      <c r="BC3780" s="48"/>
      <c r="BD3780" s="48"/>
      <c r="BE3780" s="48"/>
      <c r="BF3780" s="48"/>
      <c r="BG3780" s="48"/>
      <c r="BH3780" s="48"/>
      <c r="BI3780" s="48"/>
      <c r="BJ3780" s="48"/>
      <c r="BK3780" s="48"/>
      <c r="BL3780" s="48"/>
    </row>
    <row r="3781" spans="1:64" x14ac:dyDescent="0.25">
      <c r="A3781" s="56" t="s">
        <v>538</v>
      </c>
      <c r="B3781" s="56" t="s">
        <v>538</v>
      </c>
      <c r="C3781" s="47">
        <v>42339</v>
      </c>
      <c r="D3781" s="47"/>
      <c r="E3781" s="47"/>
      <c r="F3781" s="48" t="s">
        <v>539</v>
      </c>
      <c r="G3781" s="48"/>
      <c r="H3781" s="48">
        <v>435.88453125000001</v>
      </c>
      <c r="I3781" s="48">
        <v>8.6003125E-2</v>
      </c>
      <c r="J3781" s="48">
        <v>0.13858124999999999</v>
      </c>
      <c r="K3781" s="48">
        <v>0.2203</v>
      </c>
      <c r="L3781" s="48">
        <v>0.2411375</v>
      </c>
      <c r="M3781" s="48">
        <v>0.26644374999999998</v>
      </c>
      <c r="N3781" s="48">
        <v>0.34491250000000001</v>
      </c>
      <c r="O3781" s="48">
        <v>0.2678625</v>
      </c>
      <c r="P3781" s="48"/>
      <c r="Q3781" s="48"/>
      <c r="R3781" s="48"/>
      <c r="S3781" s="48"/>
      <c r="T3781" s="48"/>
      <c r="U3781" s="48"/>
      <c r="V3781" s="48"/>
      <c r="W3781" s="48"/>
      <c r="X3781" s="48"/>
      <c r="Y3781" s="48"/>
      <c r="Z3781" s="48"/>
      <c r="AA3781" s="48"/>
      <c r="AB3781" s="48"/>
      <c r="AC3781" s="48"/>
      <c r="AD3781" s="48"/>
      <c r="AE3781" s="48"/>
      <c r="AF3781" s="48"/>
      <c r="AG3781" s="48"/>
      <c r="AH3781" s="48"/>
      <c r="AI3781" s="48"/>
      <c r="AJ3781" s="48"/>
      <c r="AK3781" s="48"/>
      <c r="AL3781" s="48"/>
      <c r="AM3781" s="48"/>
      <c r="AN3781" s="48"/>
      <c r="AO3781" s="48"/>
      <c r="AP3781" s="48"/>
      <c r="AQ3781" s="48"/>
      <c r="AR3781" s="48"/>
      <c r="AT3781" s="48"/>
      <c r="AU3781" s="48"/>
      <c r="AV3781" s="48"/>
      <c r="AZ3781" s="48"/>
      <c r="BA3781" s="48"/>
      <c r="BB3781" s="48"/>
      <c r="BC3781" s="48"/>
      <c r="BD3781" s="48"/>
      <c r="BE3781" s="48"/>
      <c r="BF3781" s="48"/>
      <c r="BG3781" s="48"/>
      <c r="BH3781" s="48"/>
      <c r="BI3781" s="48"/>
      <c r="BJ3781" s="48"/>
      <c r="BK3781" s="48"/>
      <c r="BL3781" s="48"/>
    </row>
    <row r="3782" spans="1:64" x14ac:dyDescent="0.25">
      <c r="A3782" s="56" t="s">
        <v>538</v>
      </c>
      <c r="B3782" s="56" t="s">
        <v>538</v>
      </c>
      <c r="C3782" s="47">
        <v>42340</v>
      </c>
      <c r="D3782" s="47"/>
      <c r="E3782" s="47"/>
      <c r="F3782" s="48" t="s">
        <v>539</v>
      </c>
      <c r="G3782" s="48"/>
      <c r="H3782" s="48">
        <v>432.05578125</v>
      </c>
      <c r="I3782" s="48">
        <v>8.3228125E-2</v>
      </c>
      <c r="J3782" s="48">
        <v>0.13438125000000001</v>
      </c>
      <c r="K3782" s="48">
        <v>0.21576875000000001</v>
      </c>
      <c r="L3782" s="48">
        <v>0.23730625</v>
      </c>
      <c r="M3782" s="48">
        <v>0.26569999999999999</v>
      </c>
      <c r="N3782" s="48">
        <v>0.34480624999999998</v>
      </c>
      <c r="O3782" s="48">
        <v>0.26779999999999998</v>
      </c>
      <c r="P3782" s="48"/>
      <c r="Q3782" s="48"/>
      <c r="R3782" s="48"/>
      <c r="S3782" s="48"/>
      <c r="T3782" s="48"/>
      <c r="U3782" s="48"/>
      <c r="V3782" s="48"/>
      <c r="W3782" s="48"/>
      <c r="X3782" s="48"/>
      <c r="Y3782" s="48"/>
      <c r="Z3782" s="48"/>
      <c r="AA3782" s="48"/>
      <c r="AB3782" s="48"/>
      <c r="AC3782" s="48"/>
      <c r="AD3782" s="48"/>
      <c r="AE3782" s="48">
        <v>8.85</v>
      </c>
      <c r="AF3782" s="48"/>
      <c r="AG3782" s="48"/>
      <c r="AH3782" s="48"/>
      <c r="AI3782" s="48"/>
      <c r="AJ3782" s="48"/>
      <c r="AK3782" s="48">
        <v>3.35</v>
      </c>
      <c r="AL3782" s="48">
        <v>8.85</v>
      </c>
      <c r="AM3782" s="48"/>
      <c r="AN3782" s="48"/>
      <c r="AO3782" s="48"/>
      <c r="AP3782" s="48"/>
      <c r="AQ3782" s="48"/>
      <c r="AR3782" s="48"/>
      <c r="AT3782" s="48"/>
      <c r="AU3782" s="48"/>
      <c r="AV3782" s="48"/>
      <c r="AZ3782" s="48"/>
      <c r="BA3782" s="48"/>
      <c r="BB3782" s="48"/>
      <c r="BC3782" s="48"/>
      <c r="BD3782" s="48"/>
      <c r="BE3782" s="48"/>
      <c r="BF3782" s="48"/>
      <c r="BG3782" s="48"/>
      <c r="BH3782" s="48"/>
      <c r="BI3782" s="48"/>
      <c r="BJ3782" s="48"/>
      <c r="BK3782" s="48"/>
      <c r="BL3782" s="48">
        <v>8.85</v>
      </c>
    </row>
    <row r="3783" spans="1:64" x14ac:dyDescent="0.25">
      <c r="A3783" s="56" t="s">
        <v>538</v>
      </c>
      <c r="B3783" s="56" t="s">
        <v>538</v>
      </c>
      <c r="C3783" s="47">
        <v>42341</v>
      </c>
      <c r="D3783" s="47"/>
      <c r="E3783" s="47"/>
      <c r="F3783" s="48" t="s">
        <v>539</v>
      </c>
      <c r="G3783" s="48"/>
      <c r="H3783" s="48">
        <v>430.30687499999999</v>
      </c>
      <c r="I3783" s="48">
        <v>7.9750000000000001E-2</v>
      </c>
      <c r="J3783" s="48">
        <v>0.13276250000000001</v>
      </c>
      <c r="K3783" s="48">
        <v>0.2145</v>
      </c>
      <c r="L3783" s="48">
        <v>0.2356375</v>
      </c>
      <c r="M3783" s="48">
        <v>0.26547500000000002</v>
      </c>
      <c r="N3783" s="48">
        <v>0.34473124999999999</v>
      </c>
      <c r="O3783" s="48">
        <v>0.26775624999999997</v>
      </c>
      <c r="P3783" s="48"/>
      <c r="Q3783" s="48"/>
      <c r="R3783" s="48"/>
      <c r="S3783" s="48"/>
      <c r="T3783" s="48">
        <v>12.763078950000001</v>
      </c>
      <c r="U3783" s="48">
        <v>563.30150000000003</v>
      </c>
      <c r="V3783" s="48">
        <v>150.98699999999999</v>
      </c>
      <c r="W3783" s="48"/>
      <c r="X3783" s="48"/>
      <c r="Y3783" s="48"/>
      <c r="Z3783" s="48"/>
      <c r="AA3783" s="48"/>
      <c r="AB3783" s="48"/>
      <c r="AC3783" s="48"/>
      <c r="AD3783" s="48"/>
      <c r="AE3783" s="48"/>
      <c r="AF3783" s="48"/>
      <c r="AG3783" s="48"/>
      <c r="AH3783" s="48"/>
      <c r="AI3783" s="48"/>
      <c r="AJ3783" s="48">
        <v>1.73875</v>
      </c>
      <c r="AK3783" s="48"/>
      <c r="AL3783" s="48"/>
      <c r="AM3783" s="48">
        <v>1.78</v>
      </c>
      <c r="AN3783" s="48">
        <v>4.5966354320437899E-2</v>
      </c>
      <c r="AO3783" s="48">
        <v>5.0833157</v>
      </c>
      <c r="AP3783" s="48">
        <v>110.58775</v>
      </c>
      <c r="AQ3783" s="48"/>
      <c r="AR3783" s="48"/>
      <c r="AS3783">
        <v>1.6095814999999999E-2</v>
      </c>
      <c r="AT3783" s="48"/>
      <c r="AU3783" s="48"/>
      <c r="AV3783" s="48"/>
      <c r="AZ3783" s="48"/>
      <c r="BA3783" s="48"/>
      <c r="BB3783" s="48"/>
      <c r="BC3783" s="48">
        <v>3.0926987000000001</v>
      </c>
      <c r="BD3783" s="48"/>
      <c r="BE3783" s="48">
        <v>150.98699999999999</v>
      </c>
      <c r="BF3783" s="48">
        <v>2.0483211799691401E-2</v>
      </c>
      <c r="BG3783" s="48">
        <v>1.5290826799738699E-2</v>
      </c>
      <c r="BH3783" s="48">
        <v>4.58706455</v>
      </c>
      <c r="BI3783" s="48"/>
      <c r="BJ3783" s="48">
        <v>299.988</v>
      </c>
      <c r="BK3783" s="48"/>
      <c r="BL3783" s="48"/>
    </row>
    <row r="3784" spans="1:64" x14ac:dyDescent="0.25">
      <c r="A3784" s="56" t="s">
        <v>538</v>
      </c>
      <c r="B3784" s="56" t="s">
        <v>538</v>
      </c>
      <c r="C3784" s="47">
        <v>42342</v>
      </c>
      <c r="D3784" s="47"/>
      <c r="E3784" s="47"/>
      <c r="F3784" s="48" t="s">
        <v>539</v>
      </c>
      <c r="G3784" s="48"/>
      <c r="H3784" s="48">
        <v>427.27312499999999</v>
      </c>
      <c r="I3784" s="48">
        <v>7.7943750000000006E-2</v>
      </c>
      <c r="J3784" s="48">
        <v>0.12994375</v>
      </c>
      <c r="K3784" s="48">
        <v>0.21091874999999999</v>
      </c>
      <c r="L3784" s="48">
        <v>0.2323375</v>
      </c>
      <c r="M3784" s="48">
        <v>0.26469999999999999</v>
      </c>
      <c r="N3784" s="48">
        <v>0.34467500000000001</v>
      </c>
      <c r="O3784" s="48">
        <v>0.26766875000000001</v>
      </c>
      <c r="P3784" s="48"/>
      <c r="Q3784" s="48"/>
      <c r="R3784" s="48"/>
      <c r="S3784" s="48"/>
      <c r="T3784" s="48"/>
      <c r="U3784" s="48"/>
      <c r="V3784" s="48"/>
      <c r="W3784" s="48"/>
      <c r="X3784" s="48"/>
      <c r="Y3784" s="48"/>
      <c r="Z3784" s="48"/>
      <c r="AA3784" s="48"/>
      <c r="AB3784" s="48"/>
      <c r="AC3784" s="48"/>
      <c r="AD3784" s="48"/>
      <c r="AE3784" s="48"/>
      <c r="AF3784" s="48">
        <v>0.70750379641719596</v>
      </c>
      <c r="AG3784" s="48">
        <v>0.57316731553143596</v>
      </c>
      <c r="AH3784" s="48"/>
      <c r="AI3784" s="48"/>
      <c r="AJ3784" s="48"/>
      <c r="AK3784" s="48"/>
      <c r="AL3784" s="48"/>
      <c r="AM3784" s="48"/>
      <c r="AN3784" s="48"/>
      <c r="AO3784" s="48"/>
      <c r="AP3784" s="48"/>
      <c r="AQ3784" s="48"/>
      <c r="AR3784" s="48"/>
      <c r="AT3784" s="48"/>
      <c r="AU3784" s="48"/>
      <c r="AV3784" s="48"/>
      <c r="AZ3784" s="48"/>
      <c r="BA3784" s="48"/>
      <c r="BB3784" s="48"/>
      <c r="BC3784" s="48"/>
      <c r="BD3784" s="48"/>
      <c r="BE3784" s="48"/>
      <c r="BF3784" s="48"/>
      <c r="BG3784" s="48"/>
      <c r="BH3784" s="48"/>
      <c r="BI3784" s="48"/>
      <c r="BJ3784" s="48"/>
      <c r="BK3784" s="48"/>
      <c r="BL3784" s="48"/>
    </row>
    <row r="3785" spans="1:64" x14ac:dyDescent="0.25">
      <c r="A3785" s="56" t="s">
        <v>538</v>
      </c>
      <c r="B3785" s="56" t="s">
        <v>538</v>
      </c>
      <c r="C3785" s="47">
        <v>42343</v>
      </c>
      <c r="D3785" s="47"/>
      <c r="E3785" s="47"/>
      <c r="F3785" s="48" t="s">
        <v>539</v>
      </c>
      <c r="G3785" s="48"/>
      <c r="H3785" s="48">
        <v>425.12109375</v>
      </c>
      <c r="I3785" s="48">
        <v>7.5809374999999998E-2</v>
      </c>
      <c r="J3785" s="48">
        <v>0.12799374999999999</v>
      </c>
      <c r="K3785" s="48">
        <v>0.20860000000000001</v>
      </c>
      <c r="L3785" s="48">
        <v>0.23006874999999999</v>
      </c>
      <c r="M3785" s="48">
        <v>0.26419999999999999</v>
      </c>
      <c r="N3785" s="48">
        <v>0.34460000000000002</v>
      </c>
      <c r="O3785" s="48">
        <v>0.26769999999999999</v>
      </c>
      <c r="P3785" s="48"/>
      <c r="Q3785" s="48"/>
      <c r="R3785" s="48"/>
      <c r="S3785" s="48"/>
      <c r="T3785" s="48"/>
      <c r="U3785" s="48"/>
      <c r="V3785" s="48"/>
      <c r="W3785" s="48"/>
      <c r="X3785" s="48"/>
      <c r="Y3785" s="48"/>
      <c r="Z3785" s="48"/>
      <c r="AA3785" s="48"/>
      <c r="AB3785" s="48"/>
      <c r="AC3785" s="48"/>
      <c r="AD3785" s="48"/>
      <c r="AE3785" s="48"/>
      <c r="AF3785" s="48"/>
      <c r="AG3785" s="48"/>
      <c r="AH3785" s="48"/>
      <c r="AI3785" s="48"/>
      <c r="AJ3785" s="48"/>
      <c r="AK3785" s="48"/>
      <c r="AL3785" s="48"/>
      <c r="AM3785" s="48"/>
      <c r="AN3785" s="48"/>
      <c r="AO3785" s="48"/>
      <c r="AP3785" s="48"/>
      <c r="AQ3785" s="48"/>
      <c r="AR3785" s="48"/>
      <c r="AT3785" s="48"/>
      <c r="AU3785" s="48"/>
      <c r="AV3785" s="48"/>
      <c r="AZ3785" s="48"/>
      <c r="BA3785" s="48"/>
      <c r="BB3785" s="48"/>
      <c r="BC3785" s="48"/>
      <c r="BD3785" s="48"/>
      <c r="BE3785" s="48"/>
      <c r="BF3785" s="48"/>
      <c r="BG3785" s="48"/>
      <c r="BH3785" s="48"/>
      <c r="BI3785" s="48"/>
      <c r="BJ3785" s="48"/>
      <c r="BK3785" s="48"/>
      <c r="BL3785" s="48"/>
    </row>
    <row r="3786" spans="1:64" x14ac:dyDescent="0.25">
      <c r="A3786" s="56" t="s">
        <v>538</v>
      </c>
      <c r="B3786" s="56" t="s">
        <v>538</v>
      </c>
      <c r="C3786" s="47">
        <v>42344</v>
      </c>
      <c r="D3786" s="47"/>
      <c r="E3786" s="47"/>
      <c r="F3786" s="48" t="s">
        <v>539</v>
      </c>
      <c r="G3786" s="48"/>
      <c r="H3786" s="48">
        <v>422.94140625</v>
      </c>
      <c r="I3786" s="48">
        <v>7.3153124999999999E-2</v>
      </c>
      <c r="J3786" s="48">
        <v>0.12598124999999999</v>
      </c>
      <c r="K3786" s="48">
        <v>0.20660624999999999</v>
      </c>
      <c r="L3786" s="48">
        <v>0.22789999999999999</v>
      </c>
      <c r="M3786" s="48">
        <v>0.26359375000000002</v>
      </c>
      <c r="N3786" s="48">
        <v>0.34456249999999999</v>
      </c>
      <c r="O3786" s="48">
        <v>0.26757500000000001</v>
      </c>
      <c r="P3786" s="48"/>
      <c r="Q3786" s="48"/>
      <c r="R3786" s="48"/>
      <c r="S3786" s="48"/>
      <c r="T3786" s="48"/>
      <c r="U3786" s="48"/>
      <c r="V3786" s="48"/>
      <c r="W3786" s="48"/>
      <c r="X3786" s="48"/>
      <c r="Y3786" s="48"/>
      <c r="Z3786" s="48"/>
      <c r="AA3786" s="48"/>
      <c r="AB3786" s="48"/>
      <c r="AC3786" s="48"/>
      <c r="AD3786" s="48"/>
      <c r="AE3786" s="48"/>
      <c r="AF3786" s="48"/>
      <c r="AG3786" s="48"/>
      <c r="AH3786" s="48"/>
      <c r="AI3786" s="48"/>
      <c r="AJ3786" s="48"/>
      <c r="AK3786" s="48"/>
      <c r="AL3786" s="48"/>
      <c r="AM3786" s="48"/>
      <c r="AN3786" s="48"/>
      <c r="AO3786" s="48"/>
      <c r="AP3786" s="48"/>
      <c r="AQ3786" s="48"/>
      <c r="AR3786" s="48"/>
      <c r="AT3786" s="48"/>
      <c r="AU3786" s="48"/>
      <c r="AV3786" s="48"/>
      <c r="AZ3786" s="48"/>
      <c r="BA3786" s="48"/>
      <c r="BB3786" s="48"/>
      <c r="BC3786" s="48"/>
      <c r="BD3786" s="48"/>
      <c r="BE3786" s="48"/>
      <c r="BF3786" s="48"/>
      <c r="BG3786" s="48"/>
      <c r="BH3786" s="48"/>
      <c r="BI3786" s="48"/>
      <c r="BJ3786" s="48"/>
      <c r="BK3786" s="48"/>
      <c r="BL3786" s="48"/>
    </row>
    <row r="3787" spans="1:64" x14ac:dyDescent="0.25">
      <c r="A3787" s="56" t="s">
        <v>538</v>
      </c>
      <c r="B3787" s="56" t="s">
        <v>538</v>
      </c>
      <c r="C3787" s="47">
        <v>42345</v>
      </c>
      <c r="D3787" s="47"/>
      <c r="E3787" s="47"/>
      <c r="F3787" s="48" t="s">
        <v>539</v>
      </c>
      <c r="G3787" s="48"/>
      <c r="H3787" s="48">
        <v>420.76828124999997</v>
      </c>
      <c r="I3787" s="48">
        <v>7.2228125000000004E-2</v>
      </c>
      <c r="J3787" s="48">
        <v>0.12420625</v>
      </c>
      <c r="K3787" s="48">
        <v>0.20398125</v>
      </c>
      <c r="L3787" s="48">
        <v>0.22534999999999999</v>
      </c>
      <c r="M3787" s="48">
        <v>0.26288125000000001</v>
      </c>
      <c r="N3787" s="48">
        <v>0.34443125000000002</v>
      </c>
      <c r="O3787" s="48">
        <v>0.26769999999999999</v>
      </c>
      <c r="P3787" s="48"/>
      <c r="Q3787" s="48"/>
      <c r="R3787" s="48"/>
      <c r="S3787" s="48"/>
      <c r="T3787" s="48"/>
      <c r="U3787" s="48"/>
      <c r="V3787" s="48"/>
      <c r="W3787" s="48"/>
      <c r="X3787" s="48"/>
      <c r="Y3787" s="48"/>
      <c r="Z3787" s="48"/>
      <c r="AA3787" s="48"/>
      <c r="AB3787" s="48"/>
      <c r="AC3787" s="48"/>
      <c r="AD3787" s="48"/>
      <c r="AE3787" s="48"/>
      <c r="AF3787" s="48">
        <v>0.62900163580923196</v>
      </c>
      <c r="AG3787" s="48">
        <v>0.53780942996926795</v>
      </c>
      <c r="AH3787" s="48"/>
      <c r="AI3787" s="48"/>
      <c r="AJ3787" s="48"/>
      <c r="AK3787" s="48"/>
      <c r="AL3787" s="48"/>
      <c r="AM3787" s="48"/>
      <c r="AN3787" s="48"/>
      <c r="AO3787" s="48"/>
      <c r="AP3787" s="48"/>
      <c r="AQ3787" s="48"/>
      <c r="AR3787" s="48"/>
      <c r="AT3787" s="48"/>
      <c r="AU3787" s="48"/>
      <c r="AV3787" s="48"/>
      <c r="AZ3787" s="48"/>
      <c r="BA3787" s="48"/>
      <c r="BB3787" s="48"/>
      <c r="BC3787" s="48"/>
      <c r="BD3787" s="48"/>
      <c r="BE3787" s="48"/>
      <c r="BF3787" s="48"/>
      <c r="BG3787" s="48"/>
      <c r="BH3787" s="48"/>
      <c r="BI3787" s="48"/>
      <c r="BJ3787" s="48"/>
      <c r="BK3787" s="48"/>
      <c r="BL3787" s="48"/>
    </row>
    <row r="3788" spans="1:64" x14ac:dyDescent="0.25">
      <c r="A3788" s="56" t="s">
        <v>538</v>
      </c>
      <c r="B3788" s="56" t="s">
        <v>538</v>
      </c>
      <c r="C3788" s="47">
        <v>42346</v>
      </c>
      <c r="D3788" s="47"/>
      <c r="E3788" s="47"/>
      <c r="F3788" s="48" t="s">
        <v>539</v>
      </c>
      <c r="G3788" s="48"/>
      <c r="H3788" s="48">
        <v>418.19578124999998</v>
      </c>
      <c r="I3788" s="48">
        <v>7.0953125000000006E-2</v>
      </c>
      <c r="J3788" s="48">
        <v>0.12244375</v>
      </c>
      <c r="K3788" s="48">
        <v>0.20124375</v>
      </c>
      <c r="L3788" s="48">
        <v>0.22234375000000001</v>
      </c>
      <c r="M3788" s="48">
        <v>0.26184374999999999</v>
      </c>
      <c r="N3788" s="48">
        <v>0.34428750000000002</v>
      </c>
      <c r="O3788" s="48">
        <v>0.26756875000000002</v>
      </c>
      <c r="P3788" s="48"/>
      <c r="Q3788" s="48"/>
      <c r="R3788" s="48"/>
      <c r="S3788" s="48"/>
      <c r="T3788" s="48"/>
      <c r="U3788" s="48"/>
      <c r="V3788" s="48"/>
      <c r="W3788" s="48"/>
      <c r="X3788" s="48"/>
      <c r="Y3788" s="48"/>
      <c r="Z3788" s="48"/>
      <c r="AA3788" s="48"/>
      <c r="AB3788" s="48"/>
      <c r="AC3788" s="48"/>
      <c r="AD3788" s="48"/>
      <c r="AE3788" s="48">
        <v>8.85</v>
      </c>
      <c r="AF3788" s="48"/>
      <c r="AG3788" s="48"/>
      <c r="AH3788" s="48"/>
      <c r="AI3788" s="48"/>
      <c r="AJ3788" s="48"/>
      <c r="AK3788" s="48">
        <v>4.75</v>
      </c>
      <c r="AL3788" s="48">
        <v>8.85</v>
      </c>
      <c r="AM3788" s="48"/>
      <c r="AN3788" s="48"/>
      <c r="AO3788" s="48"/>
      <c r="AP3788" s="48"/>
      <c r="AQ3788" s="48"/>
      <c r="AR3788" s="48"/>
      <c r="AT3788" s="48"/>
      <c r="AU3788" s="48"/>
      <c r="AV3788" s="48"/>
      <c r="AZ3788" s="48"/>
      <c r="BA3788" s="48"/>
      <c r="BB3788" s="48"/>
      <c r="BC3788" s="48"/>
      <c r="BD3788" s="48"/>
      <c r="BE3788" s="48"/>
      <c r="BF3788" s="48"/>
      <c r="BG3788" s="48"/>
      <c r="BH3788" s="48"/>
      <c r="BI3788" s="48"/>
      <c r="BJ3788" s="48"/>
      <c r="BK3788" s="48"/>
      <c r="BL3788" s="48">
        <v>8.85</v>
      </c>
    </row>
    <row r="3789" spans="1:64" x14ac:dyDescent="0.25">
      <c r="A3789" s="56" t="s">
        <v>538</v>
      </c>
      <c r="B3789" s="56" t="s">
        <v>538</v>
      </c>
      <c r="C3789" s="47">
        <v>42347</v>
      </c>
      <c r="D3789" s="47"/>
      <c r="E3789" s="47"/>
      <c r="F3789" s="48" t="s">
        <v>539</v>
      </c>
      <c r="G3789" s="48"/>
      <c r="H3789" s="48">
        <v>416.10140625000003</v>
      </c>
      <c r="I3789" s="48">
        <v>6.9315625000000006E-2</v>
      </c>
      <c r="J3789" s="48">
        <v>0.12089374999999999</v>
      </c>
      <c r="K3789" s="48">
        <v>0.1993625</v>
      </c>
      <c r="L3789" s="48">
        <v>0.21984375</v>
      </c>
      <c r="M3789" s="48">
        <v>0.26100625</v>
      </c>
      <c r="N3789" s="48">
        <v>0.34413125</v>
      </c>
      <c r="O3789" s="48">
        <v>0.26755625</v>
      </c>
      <c r="P3789" s="48"/>
      <c r="Q3789" s="48"/>
      <c r="R3789" s="48"/>
      <c r="S3789" s="48"/>
      <c r="T3789" s="48"/>
      <c r="U3789" s="48"/>
      <c r="V3789" s="48"/>
      <c r="W3789" s="48"/>
      <c r="X3789" s="48"/>
      <c r="Y3789" s="48"/>
      <c r="Z3789" s="48"/>
      <c r="AA3789" s="48"/>
      <c r="AB3789" s="48"/>
      <c r="AC3789" s="48"/>
      <c r="AD3789" s="48"/>
      <c r="AE3789" s="48"/>
      <c r="AF3789" s="48"/>
      <c r="AG3789" s="48"/>
      <c r="AH3789" s="48"/>
      <c r="AI3789" s="48"/>
      <c r="AJ3789" s="48"/>
      <c r="AK3789" s="48"/>
      <c r="AL3789" s="48"/>
      <c r="AM3789" s="48"/>
      <c r="AN3789" s="48"/>
      <c r="AO3789" s="48"/>
      <c r="AP3789" s="48"/>
      <c r="AQ3789" s="48"/>
      <c r="AR3789" s="48"/>
      <c r="AT3789" s="48"/>
      <c r="AU3789" s="48"/>
      <c r="AV3789" s="48"/>
      <c r="AZ3789" s="48"/>
      <c r="BA3789" s="48"/>
      <c r="BB3789" s="48"/>
      <c r="BC3789" s="48"/>
      <c r="BD3789" s="48"/>
      <c r="BE3789" s="48"/>
      <c r="BF3789" s="48"/>
      <c r="BG3789" s="48"/>
      <c r="BH3789" s="48"/>
      <c r="BI3789" s="48"/>
      <c r="BJ3789" s="48"/>
      <c r="BK3789" s="48"/>
      <c r="BL3789" s="48"/>
    </row>
    <row r="3790" spans="1:64" x14ac:dyDescent="0.25">
      <c r="A3790" s="56" t="s">
        <v>538</v>
      </c>
      <c r="B3790" s="56" t="s">
        <v>538</v>
      </c>
      <c r="C3790" s="47">
        <v>42348</v>
      </c>
      <c r="D3790" s="47"/>
      <c r="E3790" s="47"/>
      <c r="F3790" s="48" t="s">
        <v>539</v>
      </c>
      <c r="G3790" s="48"/>
      <c r="H3790" s="48">
        <v>413.39906250000001</v>
      </c>
      <c r="I3790" s="48">
        <v>6.8625000000000005E-2</v>
      </c>
      <c r="J3790" s="48">
        <v>0.11895625</v>
      </c>
      <c r="K3790" s="48">
        <v>0.19648125</v>
      </c>
      <c r="L3790" s="48">
        <v>0.21657499999999999</v>
      </c>
      <c r="M3790" s="48">
        <v>0.25964375000000001</v>
      </c>
      <c r="N3790" s="48">
        <v>0.34402500000000003</v>
      </c>
      <c r="O3790" s="48">
        <v>0.26748125</v>
      </c>
      <c r="P3790" s="48"/>
      <c r="Q3790" s="48"/>
      <c r="R3790" s="48"/>
      <c r="S3790" s="48"/>
      <c r="T3790" s="48"/>
      <c r="U3790" s="48"/>
      <c r="V3790" s="48"/>
      <c r="W3790" s="48"/>
      <c r="X3790" s="48"/>
      <c r="Y3790" s="48"/>
      <c r="Z3790" s="48"/>
      <c r="AA3790" s="48"/>
      <c r="AB3790" s="48"/>
      <c r="AC3790" s="48"/>
      <c r="AD3790" s="48"/>
      <c r="AE3790" s="48"/>
      <c r="AF3790" s="48"/>
      <c r="AG3790" s="48"/>
      <c r="AH3790" s="48"/>
      <c r="AI3790" s="48"/>
      <c r="AJ3790" s="48"/>
      <c r="AK3790" s="48"/>
      <c r="AL3790" s="48"/>
      <c r="AM3790" s="48"/>
      <c r="AN3790" s="48"/>
      <c r="AO3790" s="48"/>
      <c r="AP3790" s="48"/>
      <c r="AQ3790" s="48"/>
      <c r="AR3790" s="48"/>
      <c r="AT3790" s="48"/>
      <c r="AU3790" s="48"/>
      <c r="AV3790" s="48"/>
      <c r="AZ3790" s="48"/>
      <c r="BA3790" s="48"/>
      <c r="BB3790" s="48"/>
      <c r="BC3790" s="48"/>
      <c r="BD3790" s="48"/>
      <c r="BE3790" s="48"/>
      <c r="BF3790" s="48"/>
      <c r="BG3790" s="48"/>
      <c r="BH3790" s="48"/>
      <c r="BI3790" s="48"/>
      <c r="BJ3790" s="48"/>
      <c r="BK3790" s="48"/>
      <c r="BL3790" s="48"/>
    </row>
    <row r="3791" spans="1:64" x14ac:dyDescent="0.25">
      <c r="A3791" s="56" t="s">
        <v>538</v>
      </c>
      <c r="B3791" s="56" t="s">
        <v>538</v>
      </c>
      <c r="C3791" s="47">
        <v>42349</v>
      </c>
      <c r="D3791" s="47"/>
      <c r="E3791" s="47"/>
      <c r="F3791" s="48" t="s">
        <v>539</v>
      </c>
      <c r="G3791" s="48"/>
      <c r="H3791" s="48">
        <v>411.63234375000002</v>
      </c>
      <c r="I3791" s="48">
        <v>6.6353124999999999E-2</v>
      </c>
      <c r="J3791" s="48">
        <v>0.117475</v>
      </c>
      <c r="K3791" s="48">
        <v>0.19506875000000001</v>
      </c>
      <c r="L3791" s="48">
        <v>0.2149625</v>
      </c>
      <c r="M3791" s="48">
        <v>0.25894374999999997</v>
      </c>
      <c r="N3791" s="48">
        <v>0.34391250000000001</v>
      </c>
      <c r="O3791" s="48">
        <v>0.26730625000000002</v>
      </c>
      <c r="P3791" s="48"/>
      <c r="Q3791" s="48"/>
      <c r="R3791" s="48"/>
      <c r="S3791" s="48"/>
      <c r="T3791" s="48"/>
      <c r="U3791" s="48"/>
      <c r="V3791" s="48"/>
      <c r="W3791" s="48"/>
      <c r="X3791" s="48"/>
      <c r="Y3791" s="48"/>
      <c r="Z3791" s="48"/>
      <c r="AA3791" s="48"/>
      <c r="AB3791" s="48"/>
      <c r="AC3791" s="48"/>
      <c r="AD3791" s="48"/>
      <c r="AE3791" s="48"/>
      <c r="AF3791" s="48">
        <v>0.82817796448188197</v>
      </c>
      <c r="AG3791" s="48">
        <v>0.51871839868222402</v>
      </c>
      <c r="AH3791" s="48"/>
      <c r="AI3791" s="48"/>
      <c r="AJ3791" s="48"/>
      <c r="AK3791" s="48"/>
      <c r="AL3791" s="48"/>
      <c r="AM3791" s="48"/>
      <c r="AN3791" s="48"/>
      <c r="AO3791" s="48"/>
      <c r="AP3791" s="48"/>
      <c r="AQ3791" s="48"/>
      <c r="AR3791" s="48"/>
      <c r="AT3791" s="48"/>
      <c r="AU3791" s="48"/>
      <c r="AV3791" s="48"/>
      <c r="AZ3791" s="48"/>
      <c r="BA3791" s="48"/>
      <c r="BB3791" s="48"/>
      <c r="BC3791" s="48"/>
      <c r="BD3791" s="48"/>
      <c r="BE3791" s="48"/>
      <c r="BF3791" s="48"/>
      <c r="BG3791" s="48"/>
      <c r="BH3791" s="48"/>
      <c r="BI3791" s="48"/>
      <c r="BJ3791" s="48"/>
      <c r="BK3791" s="48"/>
      <c r="BL3791" s="48"/>
    </row>
    <row r="3792" spans="1:64" x14ac:dyDescent="0.25">
      <c r="A3792" s="56" t="s">
        <v>538</v>
      </c>
      <c r="B3792" s="56" t="s">
        <v>538</v>
      </c>
      <c r="C3792" s="47">
        <v>42350</v>
      </c>
      <c r="D3792" s="47"/>
      <c r="E3792" s="47"/>
      <c r="F3792" s="48" t="s">
        <v>539</v>
      </c>
      <c r="G3792" s="48"/>
      <c r="H3792" s="48">
        <v>409.77328125000003</v>
      </c>
      <c r="I3792" s="48">
        <v>6.5803125000000004E-2</v>
      </c>
      <c r="J3792" s="48">
        <v>0.11625625000000001</v>
      </c>
      <c r="K3792" s="48">
        <v>0.19311875000000001</v>
      </c>
      <c r="L3792" s="48">
        <v>0.21279999999999999</v>
      </c>
      <c r="M3792" s="48">
        <v>0.25797500000000001</v>
      </c>
      <c r="N3792" s="48">
        <v>0.34374375000000001</v>
      </c>
      <c r="O3792" s="48">
        <v>0.26724375</v>
      </c>
      <c r="P3792" s="48"/>
      <c r="Q3792" s="48"/>
      <c r="R3792" s="48"/>
      <c r="S3792" s="48"/>
      <c r="T3792" s="48"/>
      <c r="U3792" s="48"/>
      <c r="V3792" s="48"/>
      <c r="W3792" s="48"/>
      <c r="X3792" s="48"/>
      <c r="Y3792" s="48"/>
      <c r="Z3792" s="48"/>
      <c r="AA3792" s="48"/>
      <c r="AB3792" s="48"/>
      <c r="AC3792" s="48"/>
      <c r="AD3792" s="48"/>
      <c r="AE3792" s="48"/>
      <c r="AF3792" s="48"/>
      <c r="AG3792" s="48"/>
      <c r="AH3792" s="48"/>
      <c r="AI3792" s="48"/>
      <c r="AJ3792" s="48"/>
      <c r="AK3792" s="48"/>
      <c r="AL3792" s="48"/>
      <c r="AM3792" s="48"/>
      <c r="AN3792" s="48"/>
      <c r="AO3792" s="48"/>
      <c r="AP3792" s="48"/>
      <c r="AQ3792" s="48"/>
      <c r="AR3792" s="48"/>
      <c r="AT3792" s="48"/>
      <c r="AU3792" s="48"/>
      <c r="AV3792" s="48"/>
      <c r="AZ3792" s="48"/>
      <c r="BA3792" s="48"/>
      <c r="BB3792" s="48"/>
      <c r="BC3792" s="48"/>
      <c r="BD3792" s="48"/>
      <c r="BE3792" s="48"/>
      <c r="BF3792" s="48"/>
      <c r="BG3792" s="48"/>
      <c r="BH3792" s="48"/>
      <c r="BI3792" s="48"/>
      <c r="BJ3792" s="48"/>
      <c r="BK3792" s="48"/>
      <c r="BL3792" s="48"/>
    </row>
    <row r="3793" spans="1:64" x14ac:dyDescent="0.25">
      <c r="A3793" s="56" t="s">
        <v>538</v>
      </c>
      <c r="B3793" s="56" t="s">
        <v>538</v>
      </c>
      <c r="C3793" s="47">
        <v>42351</v>
      </c>
      <c r="D3793" s="47"/>
      <c r="E3793" s="47"/>
      <c r="F3793" s="48" t="s">
        <v>539</v>
      </c>
      <c r="G3793" s="48"/>
      <c r="H3793" s="48">
        <v>408.17062499999997</v>
      </c>
      <c r="I3793" s="48">
        <v>6.3368750000000001E-2</v>
      </c>
      <c r="J3793" s="48">
        <v>0.11475625</v>
      </c>
      <c r="K3793" s="48">
        <v>0.19166875</v>
      </c>
      <c r="L3793" s="48">
        <v>0.21163124999999999</v>
      </c>
      <c r="M3793" s="48">
        <v>0.25745625</v>
      </c>
      <c r="N3793" s="48">
        <v>0.34355000000000002</v>
      </c>
      <c r="O3793" s="48">
        <v>0.26719999999999999</v>
      </c>
      <c r="P3793" s="48"/>
      <c r="Q3793" s="48"/>
      <c r="R3793" s="48"/>
      <c r="S3793" s="48"/>
      <c r="T3793" s="48"/>
      <c r="U3793" s="48"/>
      <c r="V3793" s="48"/>
      <c r="W3793" s="48"/>
      <c r="X3793" s="48"/>
      <c r="Y3793" s="48"/>
      <c r="Z3793" s="48"/>
      <c r="AA3793" s="48"/>
      <c r="AB3793" s="48"/>
      <c r="AC3793" s="48"/>
      <c r="AD3793" s="48"/>
      <c r="AE3793" s="48"/>
      <c r="AF3793" s="48"/>
      <c r="AG3793" s="48"/>
      <c r="AH3793" s="48"/>
      <c r="AI3793" s="48"/>
      <c r="AJ3793" s="48"/>
      <c r="AK3793" s="48"/>
      <c r="AL3793" s="48"/>
      <c r="AM3793" s="48"/>
      <c r="AN3793" s="48"/>
      <c r="AO3793" s="48"/>
      <c r="AP3793" s="48"/>
      <c r="AQ3793" s="48"/>
      <c r="AR3793" s="48"/>
      <c r="AT3793" s="48"/>
      <c r="AU3793" s="48"/>
      <c r="AV3793" s="48"/>
      <c r="AZ3793" s="48"/>
      <c r="BA3793" s="48"/>
      <c r="BB3793" s="48"/>
      <c r="BC3793" s="48"/>
      <c r="BD3793" s="48"/>
      <c r="BE3793" s="48"/>
      <c r="BF3793" s="48"/>
      <c r="BG3793" s="48"/>
      <c r="BH3793" s="48"/>
      <c r="BI3793" s="48"/>
      <c r="BJ3793" s="48"/>
      <c r="BK3793" s="48"/>
      <c r="BL3793" s="48"/>
    </row>
    <row r="3794" spans="1:64" x14ac:dyDescent="0.25">
      <c r="A3794" s="56" t="s">
        <v>538</v>
      </c>
      <c r="B3794" s="56" t="s">
        <v>538</v>
      </c>
      <c r="C3794" s="47">
        <v>42352</v>
      </c>
      <c r="D3794" s="47"/>
      <c r="E3794" s="47"/>
      <c r="F3794" s="48" t="s">
        <v>539</v>
      </c>
      <c r="G3794" s="48"/>
      <c r="H3794" s="48">
        <v>405.736875</v>
      </c>
      <c r="I3794" s="48">
        <v>6.3600000000000004E-2</v>
      </c>
      <c r="J3794" s="48">
        <v>0.1134125</v>
      </c>
      <c r="K3794" s="48">
        <v>0.18879375000000001</v>
      </c>
      <c r="L3794" s="48">
        <v>0.208625</v>
      </c>
      <c r="M3794" s="48">
        <v>0.25601249999999998</v>
      </c>
      <c r="N3794" s="48">
        <v>0.34333750000000002</v>
      </c>
      <c r="O3794" s="48">
        <v>0.26718124999999998</v>
      </c>
      <c r="P3794" s="48"/>
      <c r="Q3794" s="48"/>
      <c r="R3794" s="48"/>
      <c r="S3794" s="48"/>
      <c r="T3794" s="48"/>
      <c r="U3794" s="48"/>
      <c r="V3794" s="48"/>
      <c r="W3794" s="48"/>
      <c r="X3794" s="48"/>
      <c r="Y3794" s="48"/>
      <c r="Z3794" s="48"/>
      <c r="AA3794" s="48"/>
      <c r="AB3794" s="48"/>
      <c r="AC3794" s="48"/>
      <c r="AD3794" s="48"/>
      <c r="AE3794" s="48"/>
      <c r="AF3794" s="48">
        <v>0.65827911653938598</v>
      </c>
      <c r="AG3794" s="48">
        <v>0.46187120413410498</v>
      </c>
      <c r="AH3794" s="48"/>
      <c r="AI3794" s="48"/>
      <c r="AJ3794" s="48"/>
      <c r="AK3794" s="48"/>
      <c r="AL3794" s="48"/>
      <c r="AM3794" s="48"/>
      <c r="AN3794" s="48"/>
      <c r="AO3794" s="48"/>
      <c r="AP3794" s="48"/>
      <c r="AQ3794" s="48"/>
      <c r="AR3794" s="48"/>
      <c r="AT3794" s="48"/>
      <c r="AU3794" s="48"/>
      <c r="AV3794" s="48"/>
      <c r="AZ3794" s="48"/>
      <c r="BA3794" s="48"/>
      <c r="BB3794" s="48"/>
      <c r="BC3794" s="48"/>
      <c r="BD3794" s="48"/>
      <c r="BE3794" s="48"/>
      <c r="BF3794" s="48"/>
      <c r="BG3794" s="48"/>
      <c r="BH3794" s="48"/>
      <c r="BI3794" s="48"/>
      <c r="BJ3794" s="48"/>
      <c r="BK3794" s="48"/>
      <c r="BL3794" s="48"/>
    </row>
    <row r="3795" spans="1:64" x14ac:dyDescent="0.25">
      <c r="A3795" s="56" t="s">
        <v>538</v>
      </c>
      <c r="B3795" s="56" t="s">
        <v>538</v>
      </c>
      <c r="C3795" s="47">
        <v>42353</v>
      </c>
      <c r="D3795" s="47"/>
      <c r="E3795" s="47"/>
      <c r="F3795" s="48" t="s">
        <v>539</v>
      </c>
      <c r="G3795" s="48"/>
      <c r="H3795" s="48">
        <v>403.98468750000001</v>
      </c>
      <c r="I3795" s="48">
        <v>6.2737500000000002E-2</v>
      </c>
      <c r="J3795" s="48">
        <v>0.11253125</v>
      </c>
      <c r="K3795" s="48">
        <v>0.18755625000000001</v>
      </c>
      <c r="L3795" s="48">
        <v>0.20648749999999999</v>
      </c>
      <c r="M3795" s="48">
        <v>0.25485000000000002</v>
      </c>
      <c r="N3795" s="48">
        <v>0.34303125000000001</v>
      </c>
      <c r="O3795" s="48">
        <v>0.26705625</v>
      </c>
      <c r="P3795" s="48"/>
      <c r="Q3795" s="48"/>
      <c r="R3795" s="48"/>
      <c r="S3795" s="48"/>
      <c r="T3795" s="48">
        <v>14.575267275</v>
      </c>
      <c r="U3795" s="48">
        <v>746.23299999999995</v>
      </c>
      <c r="V3795" s="48">
        <v>246.49799999999999</v>
      </c>
      <c r="W3795" s="48"/>
      <c r="X3795" s="48"/>
      <c r="Y3795" s="48"/>
      <c r="Z3795" s="48"/>
      <c r="AA3795" s="48"/>
      <c r="AB3795" s="48"/>
      <c r="AC3795" s="48"/>
      <c r="AD3795" s="48"/>
      <c r="AE3795" s="48"/>
      <c r="AF3795" s="48"/>
      <c r="AG3795" s="48"/>
      <c r="AH3795" s="48">
        <v>1.3101598363910699E-2</v>
      </c>
      <c r="AI3795" s="48">
        <v>0.16496222499999999</v>
      </c>
      <c r="AJ3795" s="48">
        <v>12.590999999999999</v>
      </c>
      <c r="AK3795" s="48"/>
      <c r="AL3795" s="48"/>
      <c r="AM3795" s="48">
        <v>1.29</v>
      </c>
      <c r="AN3795" s="48">
        <v>3.9602961884947697E-2</v>
      </c>
      <c r="AO3795" s="48">
        <v>3.8641798000000001</v>
      </c>
      <c r="AP3795" s="48">
        <v>97.572999999999993</v>
      </c>
      <c r="AQ3795" s="48"/>
      <c r="AR3795" s="48"/>
      <c r="AS3795">
        <v>1.3220871E-2</v>
      </c>
      <c r="AT3795" s="48"/>
      <c r="AU3795" s="48"/>
      <c r="AV3795" s="48"/>
      <c r="AZ3795" s="48"/>
      <c r="BA3795" s="48"/>
      <c r="BB3795" s="48"/>
      <c r="BC3795" s="48">
        <v>5.6634793999999999</v>
      </c>
      <c r="BD3795" s="48"/>
      <c r="BE3795" s="48">
        <v>246.49799999999999</v>
      </c>
      <c r="BF3795" s="48">
        <v>2.29757620751487E-2</v>
      </c>
      <c r="BG3795" s="48">
        <v>1.2533391474211401E-2</v>
      </c>
      <c r="BH3795" s="48">
        <v>4.8826458500000003</v>
      </c>
      <c r="BI3795" s="48"/>
      <c r="BJ3795" s="48">
        <v>389.57100000000003</v>
      </c>
      <c r="BK3795" s="48"/>
      <c r="BL3795" s="48"/>
    </row>
    <row r="3796" spans="1:64" x14ac:dyDescent="0.25">
      <c r="A3796" s="56" t="s">
        <v>538</v>
      </c>
      <c r="B3796" s="56" t="s">
        <v>538</v>
      </c>
      <c r="C3796" s="47">
        <v>42354</v>
      </c>
      <c r="D3796" s="47"/>
      <c r="E3796" s="47"/>
      <c r="F3796" s="48" t="s">
        <v>539</v>
      </c>
      <c r="G3796" s="48"/>
      <c r="H3796" s="48">
        <v>402.78046875000001</v>
      </c>
      <c r="I3796" s="48">
        <v>6.1353125000000001E-2</v>
      </c>
      <c r="J3796" s="48">
        <v>0.11133750000000001</v>
      </c>
      <c r="K3796" s="48">
        <v>0.18644374999999999</v>
      </c>
      <c r="L3796" s="48">
        <v>0.20579375</v>
      </c>
      <c r="M3796" s="48">
        <v>0.25440625</v>
      </c>
      <c r="N3796" s="48">
        <v>0.34269375000000002</v>
      </c>
      <c r="O3796" s="48">
        <v>0.26691874999999998</v>
      </c>
      <c r="P3796" s="48"/>
      <c r="Q3796" s="48"/>
      <c r="R3796" s="48"/>
      <c r="S3796" s="48"/>
      <c r="T3796" s="48"/>
      <c r="U3796" s="48"/>
      <c r="V3796" s="48"/>
      <c r="W3796" s="48"/>
      <c r="X3796" s="48"/>
      <c r="Y3796" s="48"/>
      <c r="Z3796" s="48"/>
      <c r="AA3796" s="48"/>
      <c r="AB3796" s="48"/>
      <c r="AC3796" s="48"/>
      <c r="AD3796" s="48"/>
      <c r="AE3796" s="48">
        <v>8.85</v>
      </c>
      <c r="AF3796" s="48"/>
      <c r="AG3796" s="48"/>
      <c r="AH3796" s="48"/>
      <c r="AI3796" s="48"/>
      <c r="AJ3796" s="48"/>
      <c r="AK3796" s="48">
        <v>5.05</v>
      </c>
      <c r="AL3796" s="48">
        <v>8.85</v>
      </c>
      <c r="AM3796" s="48"/>
      <c r="AN3796" s="48"/>
      <c r="AO3796" s="48"/>
      <c r="AP3796" s="48"/>
      <c r="AQ3796" s="48"/>
      <c r="AR3796" s="48"/>
      <c r="AT3796" s="48"/>
      <c r="AU3796" s="48"/>
      <c r="AV3796" s="48"/>
      <c r="AZ3796" s="48"/>
      <c r="BA3796" s="48"/>
      <c r="BB3796" s="48"/>
      <c r="BC3796" s="48"/>
      <c r="BD3796" s="48"/>
      <c r="BE3796" s="48"/>
      <c r="BF3796" s="48"/>
      <c r="BG3796" s="48"/>
      <c r="BH3796" s="48"/>
      <c r="BI3796" s="48"/>
      <c r="BJ3796" s="48"/>
      <c r="BK3796" s="48"/>
      <c r="BL3796" s="48">
        <v>8.85</v>
      </c>
    </row>
    <row r="3797" spans="1:64" x14ac:dyDescent="0.25">
      <c r="A3797" s="56" t="s">
        <v>538</v>
      </c>
      <c r="B3797" s="56" t="s">
        <v>538</v>
      </c>
      <c r="C3797" s="47">
        <v>42355</v>
      </c>
      <c r="D3797" s="47"/>
      <c r="E3797" s="47"/>
      <c r="F3797" s="48" t="s">
        <v>539</v>
      </c>
      <c r="G3797" s="48"/>
      <c r="H3797" s="48">
        <v>401.47265625</v>
      </c>
      <c r="I3797" s="48">
        <v>6.0571874999999997E-2</v>
      </c>
      <c r="J3797" s="48">
        <v>0.11046250000000001</v>
      </c>
      <c r="K3797" s="48">
        <v>0.18505625000000001</v>
      </c>
      <c r="L3797" s="48">
        <v>0.20458124999999999</v>
      </c>
      <c r="M3797" s="48">
        <v>0.25378125000000001</v>
      </c>
      <c r="N3797" s="48">
        <v>0.34243750000000001</v>
      </c>
      <c r="O3797" s="48">
        <v>0.26686874999999999</v>
      </c>
      <c r="P3797" s="48"/>
      <c r="Q3797" s="48"/>
      <c r="R3797" s="48"/>
      <c r="S3797" s="48"/>
      <c r="T3797" s="48"/>
      <c r="U3797" s="48"/>
      <c r="V3797" s="48"/>
      <c r="W3797" s="48"/>
      <c r="X3797" s="48"/>
      <c r="Y3797" s="48"/>
      <c r="Z3797" s="48"/>
      <c r="AA3797" s="48"/>
      <c r="AB3797" s="48"/>
      <c r="AC3797" s="48"/>
      <c r="AD3797" s="48"/>
      <c r="AE3797" s="48"/>
      <c r="AF3797" s="48"/>
      <c r="AG3797" s="48"/>
      <c r="AH3797" s="48"/>
      <c r="AI3797" s="48"/>
      <c r="AJ3797" s="48"/>
      <c r="AK3797" s="48"/>
      <c r="AL3797" s="48"/>
      <c r="AM3797" s="48"/>
      <c r="AN3797" s="48"/>
      <c r="AO3797" s="48"/>
      <c r="AP3797" s="48"/>
      <c r="AQ3797" s="48"/>
      <c r="AR3797" s="48"/>
      <c r="AT3797" s="48"/>
      <c r="AU3797" s="48"/>
      <c r="AV3797" s="48"/>
      <c r="AZ3797" s="48"/>
      <c r="BA3797" s="48"/>
      <c r="BB3797" s="48"/>
      <c r="BC3797" s="48"/>
      <c r="BD3797" s="48"/>
      <c r="BE3797" s="48"/>
      <c r="BF3797" s="48"/>
      <c r="BG3797" s="48"/>
      <c r="BH3797" s="48"/>
      <c r="BI3797" s="48"/>
      <c r="BJ3797" s="48"/>
      <c r="BK3797" s="48"/>
      <c r="BL3797" s="48"/>
    </row>
    <row r="3798" spans="1:64" x14ac:dyDescent="0.25">
      <c r="A3798" s="56" t="s">
        <v>538</v>
      </c>
      <c r="B3798" s="56" t="s">
        <v>538</v>
      </c>
      <c r="C3798" s="47">
        <v>42356</v>
      </c>
      <c r="D3798" s="47"/>
      <c r="E3798" s="47"/>
      <c r="F3798" s="48" t="s">
        <v>539</v>
      </c>
      <c r="G3798" s="48"/>
      <c r="H3798" s="48">
        <v>399.73640625000002</v>
      </c>
      <c r="I3798" s="48">
        <v>6.0496874999999999E-2</v>
      </c>
      <c r="J3798" s="48">
        <v>0.109525</v>
      </c>
      <c r="K3798" s="48">
        <v>0.18331875</v>
      </c>
      <c r="L3798" s="48">
        <v>0.20258124999999999</v>
      </c>
      <c r="M3798" s="48">
        <v>0.25261250000000002</v>
      </c>
      <c r="N3798" s="48">
        <v>0.34216249999999998</v>
      </c>
      <c r="O3798" s="48">
        <v>0.26676875</v>
      </c>
      <c r="P3798" s="48"/>
      <c r="Q3798" s="48"/>
      <c r="R3798" s="48"/>
      <c r="S3798" s="48"/>
      <c r="T3798" s="48"/>
      <c r="U3798" s="48"/>
      <c r="V3798" s="48"/>
      <c r="W3798" s="48"/>
      <c r="X3798" s="48"/>
      <c r="Y3798" s="48"/>
      <c r="Z3798" s="48"/>
      <c r="AA3798" s="48"/>
      <c r="AB3798" s="48"/>
      <c r="AC3798" s="48"/>
      <c r="AD3798" s="48"/>
      <c r="AE3798" s="48"/>
      <c r="AF3798" s="48"/>
      <c r="AG3798" s="48"/>
      <c r="AH3798" s="48"/>
      <c r="AI3798" s="48"/>
      <c r="AJ3798" s="48"/>
      <c r="AK3798" s="48"/>
      <c r="AL3798" s="48"/>
      <c r="AM3798" s="48"/>
      <c r="AN3798" s="48"/>
      <c r="AO3798" s="48"/>
      <c r="AP3798" s="48"/>
      <c r="AQ3798" s="48"/>
      <c r="AR3798" s="48"/>
      <c r="AT3798" s="48"/>
      <c r="AU3798" s="48"/>
      <c r="AV3798" s="48"/>
      <c r="AZ3798" s="48"/>
      <c r="BA3798" s="48"/>
      <c r="BB3798" s="48"/>
      <c r="BC3798" s="48"/>
      <c r="BD3798" s="48"/>
      <c r="BE3798" s="48"/>
      <c r="BF3798" s="48"/>
      <c r="BG3798" s="48"/>
      <c r="BH3798" s="48"/>
      <c r="BI3798" s="48"/>
      <c r="BJ3798" s="48"/>
      <c r="BK3798" s="48"/>
      <c r="BL3798" s="48"/>
    </row>
    <row r="3799" spans="1:64" x14ac:dyDescent="0.25">
      <c r="A3799" s="56" t="s">
        <v>538</v>
      </c>
      <c r="B3799" s="56" t="s">
        <v>538</v>
      </c>
      <c r="C3799" s="47">
        <v>42357</v>
      </c>
      <c r="D3799" s="47"/>
      <c r="E3799" s="47"/>
      <c r="F3799" s="48" t="s">
        <v>539</v>
      </c>
      <c r="G3799" s="48"/>
      <c r="H3799" s="48">
        <v>398.63765625000002</v>
      </c>
      <c r="I3799" s="48">
        <v>5.9409375E-2</v>
      </c>
      <c r="J3799" s="48">
        <v>0.1088625</v>
      </c>
      <c r="K3799" s="48">
        <v>0.18256249999999999</v>
      </c>
      <c r="L3799" s="48">
        <v>0.20169375</v>
      </c>
      <c r="M3799" s="48">
        <v>0.252025</v>
      </c>
      <c r="N3799" s="48">
        <v>0.34176875000000001</v>
      </c>
      <c r="O3799" s="48">
        <v>0.26660624999999999</v>
      </c>
      <c r="P3799" s="48"/>
      <c r="Q3799" s="48"/>
      <c r="R3799" s="48"/>
      <c r="S3799" s="48"/>
      <c r="T3799" s="48"/>
      <c r="U3799" s="48"/>
      <c r="V3799" s="48"/>
      <c r="W3799" s="48"/>
      <c r="X3799" s="48"/>
      <c r="Y3799" s="48"/>
      <c r="Z3799" s="48"/>
      <c r="AA3799" s="48"/>
      <c r="AB3799" s="48"/>
      <c r="AC3799" s="48"/>
      <c r="AD3799" s="48"/>
      <c r="AE3799" s="48"/>
      <c r="AF3799" s="48"/>
      <c r="AG3799" s="48"/>
      <c r="AH3799" s="48"/>
      <c r="AI3799" s="48"/>
      <c r="AJ3799" s="48"/>
      <c r="AK3799" s="48"/>
      <c r="AL3799" s="48"/>
      <c r="AM3799" s="48"/>
      <c r="AN3799" s="48"/>
      <c r="AO3799" s="48"/>
      <c r="AP3799" s="48"/>
      <c r="AQ3799" s="48"/>
      <c r="AR3799" s="48"/>
      <c r="AT3799" s="48"/>
      <c r="AU3799" s="48"/>
      <c r="AV3799" s="48"/>
      <c r="AZ3799" s="48"/>
      <c r="BA3799" s="48"/>
      <c r="BB3799" s="48"/>
      <c r="BC3799" s="48"/>
      <c r="BD3799" s="48"/>
      <c r="BE3799" s="48"/>
      <c r="BF3799" s="48"/>
      <c r="BG3799" s="48"/>
      <c r="BH3799" s="48"/>
      <c r="BI3799" s="48"/>
      <c r="BJ3799" s="48"/>
      <c r="BK3799" s="48"/>
      <c r="BL3799" s="48"/>
    </row>
    <row r="3800" spans="1:64" x14ac:dyDescent="0.25">
      <c r="A3800" s="56" t="s">
        <v>538</v>
      </c>
      <c r="B3800" s="56" t="s">
        <v>538</v>
      </c>
      <c r="C3800" s="47">
        <v>42358</v>
      </c>
      <c r="D3800" s="47"/>
      <c r="E3800" s="47"/>
      <c r="F3800" s="48" t="s">
        <v>539</v>
      </c>
      <c r="G3800" s="48"/>
      <c r="H3800" s="48">
        <v>397.48359375000001</v>
      </c>
      <c r="I3800" s="48">
        <v>5.9071875000000003E-2</v>
      </c>
      <c r="J3800" s="48">
        <v>0.10816874999999999</v>
      </c>
      <c r="K3800" s="48">
        <v>0.18153749999999999</v>
      </c>
      <c r="L3800" s="48">
        <v>0.20061875000000001</v>
      </c>
      <c r="M3800" s="48">
        <v>0.25131874999999998</v>
      </c>
      <c r="N3800" s="48">
        <v>0.34136875</v>
      </c>
      <c r="O3800" s="48">
        <v>0.26648125</v>
      </c>
      <c r="P3800" s="48"/>
      <c r="Q3800" s="48"/>
      <c r="R3800" s="48"/>
      <c r="S3800" s="48"/>
      <c r="T3800" s="48"/>
      <c r="U3800" s="48"/>
      <c r="V3800" s="48"/>
      <c r="W3800" s="48"/>
      <c r="X3800" s="48"/>
      <c r="Y3800" s="48"/>
      <c r="Z3800" s="48"/>
      <c r="AA3800" s="48"/>
      <c r="AB3800" s="48"/>
      <c r="AC3800" s="48"/>
      <c r="AD3800" s="48"/>
      <c r="AE3800" s="48"/>
      <c r="AF3800" s="48"/>
      <c r="AG3800" s="48"/>
      <c r="AH3800" s="48"/>
      <c r="AI3800" s="48"/>
      <c r="AJ3800" s="48"/>
      <c r="AK3800" s="48"/>
      <c r="AL3800" s="48"/>
      <c r="AM3800" s="48"/>
      <c r="AN3800" s="48"/>
      <c r="AO3800" s="48"/>
      <c r="AP3800" s="48"/>
      <c r="AQ3800" s="48"/>
      <c r="AR3800" s="48"/>
      <c r="AT3800" s="48"/>
      <c r="AU3800" s="48"/>
      <c r="AV3800" s="48"/>
      <c r="AZ3800" s="48"/>
      <c r="BA3800" s="48"/>
      <c r="BB3800" s="48"/>
      <c r="BC3800" s="48"/>
      <c r="BD3800" s="48"/>
      <c r="BE3800" s="48"/>
      <c r="BF3800" s="48"/>
      <c r="BG3800" s="48"/>
      <c r="BH3800" s="48"/>
      <c r="BI3800" s="48"/>
      <c r="BJ3800" s="48"/>
      <c r="BK3800" s="48"/>
      <c r="BL3800" s="48"/>
    </row>
    <row r="3801" spans="1:64" x14ac:dyDescent="0.25">
      <c r="A3801" s="56" t="s">
        <v>538</v>
      </c>
      <c r="B3801" s="56" t="s">
        <v>538</v>
      </c>
      <c r="C3801" s="47">
        <v>42359</v>
      </c>
      <c r="D3801" s="47"/>
      <c r="E3801" s="47"/>
      <c r="F3801" s="48" t="s">
        <v>539</v>
      </c>
      <c r="G3801" s="48"/>
      <c r="H3801" s="48">
        <v>395.39203125</v>
      </c>
      <c r="I3801" s="48">
        <v>6.0240624999999999E-2</v>
      </c>
      <c r="J3801" s="48">
        <v>0.10805625000000001</v>
      </c>
      <c r="K3801" s="48">
        <v>0.18</v>
      </c>
      <c r="L3801" s="48">
        <v>0.19730624999999999</v>
      </c>
      <c r="M3801" s="48">
        <v>0.24921874999999999</v>
      </c>
      <c r="N3801" s="48">
        <v>0.34097499999999997</v>
      </c>
      <c r="O3801" s="48">
        <v>0.26632499999999998</v>
      </c>
      <c r="P3801" s="48"/>
      <c r="Q3801" s="48"/>
      <c r="R3801" s="48"/>
      <c r="S3801" s="48"/>
      <c r="T3801" s="48"/>
      <c r="U3801" s="48"/>
      <c r="V3801" s="48"/>
      <c r="W3801" s="48"/>
      <c r="X3801" s="48"/>
      <c r="Y3801" s="48"/>
      <c r="Z3801" s="48"/>
      <c r="AA3801" s="48"/>
      <c r="AB3801" s="48"/>
      <c r="AC3801" s="48"/>
      <c r="AD3801" s="48"/>
      <c r="AE3801" s="48"/>
      <c r="AF3801" s="48">
        <v>0.58119906211587302</v>
      </c>
      <c r="AG3801" s="48">
        <v>0.43310637773355998</v>
      </c>
      <c r="AH3801" s="48"/>
      <c r="AI3801" s="48"/>
      <c r="AJ3801" s="48"/>
      <c r="AK3801" s="48"/>
      <c r="AL3801" s="48"/>
      <c r="AM3801" s="48"/>
      <c r="AN3801" s="48"/>
      <c r="AO3801" s="48"/>
      <c r="AP3801" s="48"/>
      <c r="AQ3801" s="48"/>
      <c r="AR3801" s="48"/>
      <c r="AT3801" s="48"/>
      <c r="AU3801" s="48"/>
      <c r="AV3801" s="48"/>
      <c r="AZ3801" s="48"/>
      <c r="BA3801" s="48"/>
      <c r="BB3801" s="48"/>
      <c r="BC3801" s="48"/>
      <c r="BD3801" s="48"/>
      <c r="BE3801" s="48"/>
      <c r="BF3801" s="48"/>
      <c r="BG3801" s="48"/>
      <c r="BH3801" s="48"/>
      <c r="BI3801" s="48"/>
      <c r="BJ3801" s="48"/>
      <c r="BK3801" s="48"/>
      <c r="BL3801" s="48"/>
    </row>
    <row r="3802" spans="1:64" x14ac:dyDescent="0.25">
      <c r="A3802" s="56" t="s">
        <v>538</v>
      </c>
      <c r="B3802" s="56" t="s">
        <v>538</v>
      </c>
      <c r="C3802" s="47">
        <v>42360</v>
      </c>
      <c r="D3802" s="47"/>
      <c r="E3802" s="47"/>
      <c r="F3802" s="48" t="s">
        <v>539</v>
      </c>
      <c r="G3802" s="48"/>
      <c r="H3802" s="48">
        <v>395.21203125</v>
      </c>
      <c r="I3802" s="48">
        <v>5.7046874999999997E-2</v>
      </c>
      <c r="J3802" s="48">
        <v>0.1071</v>
      </c>
      <c r="K3802" s="48">
        <v>0.18078125</v>
      </c>
      <c r="L3802" s="48">
        <v>0.198375</v>
      </c>
      <c r="M3802" s="48">
        <v>0.24931249999999999</v>
      </c>
      <c r="N3802" s="48">
        <v>0.34065624999999999</v>
      </c>
      <c r="O3802" s="48">
        <v>0.26617499999999999</v>
      </c>
      <c r="P3802" s="48"/>
      <c r="Q3802" s="48"/>
      <c r="R3802" s="48"/>
      <c r="S3802" s="48"/>
      <c r="T3802" s="48"/>
      <c r="U3802" s="48"/>
      <c r="V3802" s="48"/>
      <c r="W3802" s="48"/>
      <c r="X3802" s="48"/>
      <c r="Y3802" s="48"/>
      <c r="Z3802" s="48"/>
      <c r="AA3802" s="48"/>
      <c r="AB3802" s="48"/>
      <c r="AC3802" s="48"/>
      <c r="AD3802" s="48"/>
      <c r="AE3802" s="48">
        <v>8.85</v>
      </c>
      <c r="AF3802" s="48"/>
      <c r="AG3802" s="48"/>
      <c r="AH3802" s="48"/>
      <c r="AI3802" s="48"/>
      <c r="AJ3802" s="48"/>
      <c r="AK3802" s="48">
        <v>5.65</v>
      </c>
      <c r="AL3802" s="48">
        <v>8.85</v>
      </c>
      <c r="AM3802" s="48"/>
      <c r="AN3802" s="48"/>
      <c r="AO3802" s="48"/>
      <c r="AP3802" s="48"/>
      <c r="AQ3802" s="48"/>
      <c r="AR3802" s="48"/>
      <c r="AT3802" s="48"/>
      <c r="AU3802" s="48"/>
      <c r="AV3802" s="48"/>
      <c r="AZ3802" s="48"/>
      <c r="BA3802" s="48"/>
      <c r="BB3802" s="48"/>
      <c r="BC3802" s="48"/>
      <c r="BD3802" s="48"/>
      <c r="BE3802" s="48"/>
      <c r="BF3802" s="48"/>
      <c r="BG3802" s="48"/>
      <c r="BH3802" s="48"/>
      <c r="BI3802" s="48"/>
      <c r="BJ3802" s="48"/>
      <c r="BK3802" s="48"/>
      <c r="BL3802" s="48">
        <v>8.85</v>
      </c>
    </row>
    <row r="3803" spans="1:64" x14ac:dyDescent="0.25">
      <c r="A3803" s="56" t="s">
        <v>538</v>
      </c>
      <c r="B3803" s="56" t="s">
        <v>538</v>
      </c>
      <c r="C3803" s="47">
        <v>42361</v>
      </c>
      <c r="D3803" s="47"/>
      <c r="E3803" s="47"/>
      <c r="F3803" s="48" t="s">
        <v>539</v>
      </c>
      <c r="G3803" s="48"/>
      <c r="H3803" s="48">
        <v>393.75234375000002</v>
      </c>
      <c r="I3803" s="48">
        <v>5.7115625000000003E-2</v>
      </c>
      <c r="J3803" s="48">
        <v>0.106325</v>
      </c>
      <c r="K3803" s="48">
        <v>0.17896875000000001</v>
      </c>
      <c r="L3803" s="48">
        <v>0.19691249999999999</v>
      </c>
      <c r="M3803" s="48">
        <v>0.24856875</v>
      </c>
      <c r="N3803" s="48">
        <v>0.34029375000000001</v>
      </c>
      <c r="O3803" s="48">
        <v>0.26604375000000002</v>
      </c>
      <c r="P3803" s="48"/>
      <c r="Q3803" s="48"/>
      <c r="R3803" s="48"/>
      <c r="S3803" s="48"/>
      <c r="T3803" s="48"/>
      <c r="U3803" s="48"/>
      <c r="V3803" s="48"/>
      <c r="W3803" s="48"/>
      <c r="X3803" s="48"/>
      <c r="Y3803" s="48"/>
      <c r="Z3803" s="48"/>
      <c r="AA3803" s="48"/>
      <c r="AB3803" s="48"/>
      <c r="AC3803" s="48"/>
      <c r="AD3803" s="48"/>
      <c r="AE3803" s="48"/>
      <c r="AF3803" s="48"/>
      <c r="AG3803" s="48"/>
      <c r="AH3803" s="48"/>
      <c r="AI3803" s="48"/>
      <c r="AJ3803" s="48"/>
      <c r="AK3803" s="48"/>
      <c r="AL3803" s="48"/>
      <c r="AM3803" s="48"/>
      <c r="AN3803" s="48"/>
      <c r="AO3803" s="48"/>
      <c r="AP3803" s="48"/>
      <c r="AQ3803" s="48"/>
      <c r="AR3803" s="48"/>
      <c r="AT3803" s="48"/>
      <c r="AU3803" s="48"/>
      <c r="AV3803" s="48"/>
      <c r="AZ3803" s="48"/>
      <c r="BA3803" s="48"/>
      <c r="BB3803" s="48"/>
      <c r="BC3803" s="48"/>
      <c r="BD3803" s="48"/>
      <c r="BE3803" s="48"/>
      <c r="BF3803" s="48"/>
      <c r="BG3803" s="48"/>
      <c r="BH3803" s="48"/>
      <c r="BI3803" s="48"/>
      <c r="BJ3803" s="48"/>
      <c r="BK3803" s="48"/>
      <c r="BL3803" s="48"/>
    </row>
    <row r="3804" spans="1:64" x14ac:dyDescent="0.25">
      <c r="A3804" s="56" t="s">
        <v>538</v>
      </c>
      <c r="B3804" s="56" t="s">
        <v>538</v>
      </c>
      <c r="C3804" s="47">
        <v>42362</v>
      </c>
      <c r="D3804" s="47"/>
      <c r="E3804" s="47"/>
      <c r="F3804" s="48" t="s">
        <v>539</v>
      </c>
      <c r="G3804" s="48"/>
      <c r="H3804" s="48">
        <v>405.43171875000002</v>
      </c>
      <c r="I3804" s="48">
        <v>0.132965625</v>
      </c>
      <c r="J3804" s="48">
        <v>0.11225</v>
      </c>
      <c r="K3804" s="48">
        <v>0.17894375000000001</v>
      </c>
      <c r="L3804" s="48">
        <v>0.196325</v>
      </c>
      <c r="M3804" s="48">
        <v>0.24783749999999999</v>
      </c>
      <c r="N3804" s="48">
        <v>0.33989374999999999</v>
      </c>
      <c r="O3804" s="48">
        <v>0.26583125000000002</v>
      </c>
      <c r="P3804" s="48"/>
      <c r="Q3804" s="48"/>
      <c r="R3804" s="48"/>
      <c r="S3804" s="48"/>
      <c r="T3804" s="48"/>
      <c r="U3804" s="48"/>
      <c r="V3804" s="48"/>
      <c r="W3804" s="48"/>
      <c r="X3804" s="48"/>
      <c r="Y3804" s="48"/>
      <c r="Z3804" s="48"/>
      <c r="AA3804" s="48"/>
      <c r="AB3804" s="48"/>
      <c r="AC3804" s="48"/>
      <c r="AD3804" s="48"/>
      <c r="AE3804" s="48"/>
      <c r="AF3804" s="48"/>
      <c r="AG3804" s="48"/>
      <c r="AH3804" s="48"/>
      <c r="AI3804" s="48"/>
      <c r="AJ3804" s="48"/>
      <c r="AK3804" s="48"/>
      <c r="AL3804" s="48"/>
      <c r="AM3804" s="48"/>
      <c r="AN3804" s="48"/>
      <c r="AO3804" s="48"/>
      <c r="AP3804" s="48"/>
      <c r="AQ3804" s="48"/>
      <c r="AR3804" s="48"/>
      <c r="AT3804" s="48"/>
      <c r="AU3804" s="48"/>
      <c r="AV3804" s="48"/>
      <c r="AZ3804" s="48"/>
      <c r="BA3804" s="48"/>
      <c r="BB3804" s="48"/>
      <c r="BC3804" s="48"/>
      <c r="BD3804" s="48"/>
      <c r="BE3804" s="48"/>
      <c r="BF3804" s="48"/>
      <c r="BG3804" s="48"/>
      <c r="BH3804" s="48"/>
      <c r="BI3804" s="48"/>
      <c r="BJ3804" s="48"/>
      <c r="BK3804" s="48"/>
      <c r="BL3804" s="48"/>
    </row>
    <row r="3805" spans="1:64" x14ac:dyDescent="0.25">
      <c r="A3805" s="56" t="s">
        <v>538</v>
      </c>
      <c r="B3805" s="56" t="s">
        <v>538</v>
      </c>
      <c r="C3805" s="47">
        <v>42363</v>
      </c>
      <c r="D3805" s="47"/>
      <c r="E3805" s="47"/>
      <c r="F3805" s="48" t="s">
        <v>539</v>
      </c>
      <c r="G3805" s="48"/>
      <c r="H3805" s="48">
        <v>403.32234375000002</v>
      </c>
      <c r="I3805" s="48">
        <v>0.11718437499999999</v>
      </c>
      <c r="J3805" s="48">
        <v>0.11288125</v>
      </c>
      <c r="K3805" s="48">
        <v>0.17985000000000001</v>
      </c>
      <c r="L3805" s="48">
        <v>0.19684375000000001</v>
      </c>
      <c r="M3805" s="48">
        <v>0.24745</v>
      </c>
      <c r="N3805" s="48">
        <v>0.33951874999999998</v>
      </c>
      <c r="O3805" s="48">
        <v>0.26571250000000002</v>
      </c>
      <c r="P3805" s="48"/>
      <c r="Q3805" s="48"/>
      <c r="R3805" s="48"/>
      <c r="S3805" s="48"/>
      <c r="T3805" s="48"/>
      <c r="U3805" s="48"/>
      <c r="V3805" s="48"/>
      <c r="W3805" s="48"/>
      <c r="X3805" s="48"/>
      <c r="Y3805" s="48"/>
      <c r="Z3805" s="48"/>
      <c r="AA3805" s="48"/>
      <c r="AB3805" s="48"/>
      <c r="AC3805" s="48"/>
      <c r="AD3805" s="48"/>
      <c r="AE3805" s="48"/>
      <c r="AF3805" s="48"/>
      <c r="AG3805" s="48"/>
      <c r="AH3805" s="48"/>
      <c r="AI3805" s="48"/>
      <c r="AJ3805" s="48"/>
      <c r="AK3805" s="48"/>
      <c r="AL3805" s="48"/>
      <c r="AM3805" s="48"/>
      <c r="AN3805" s="48"/>
      <c r="AO3805" s="48"/>
      <c r="AP3805" s="48"/>
      <c r="AQ3805" s="48"/>
      <c r="AR3805" s="48"/>
      <c r="AT3805" s="48"/>
      <c r="AU3805" s="48"/>
      <c r="AV3805" s="48"/>
      <c r="AZ3805" s="48"/>
      <c r="BA3805" s="48"/>
      <c r="BB3805" s="48"/>
      <c r="BC3805" s="48"/>
      <c r="BD3805" s="48"/>
      <c r="BE3805" s="48"/>
      <c r="BF3805" s="48"/>
      <c r="BG3805" s="48"/>
      <c r="BH3805" s="48"/>
      <c r="BI3805" s="48"/>
      <c r="BJ3805" s="48"/>
      <c r="BK3805" s="48"/>
      <c r="BL3805" s="48"/>
    </row>
    <row r="3806" spans="1:64" x14ac:dyDescent="0.25">
      <c r="A3806" s="56" t="s">
        <v>538</v>
      </c>
      <c r="B3806" s="56" t="s">
        <v>538</v>
      </c>
      <c r="C3806" s="47">
        <v>42364</v>
      </c>
      <c r="D3806" s="47"/>
      <c r="E3806" s="47"/>
      <c r="F3806" s="48" t="s">
        <v>539</v>
      </c>
      <c r="G3806" s="48"/>
      <c r="H3806" s="48">
        <v>401.97750000000002</v>
      </c>
      <c r="I3806" s="48">
        <v>0.10736875</v>
      </c>
      <c r="J3806" s="48">
        <v>0.11278125</v>
      </c>
      <c r="K3806" s="48">
        <v>0.18045625000000001</v>
      </c>
      <c r="L3806" s="48">
        <v>0.19751250000000001</v>
      </c>
      <c r="M3806" s="48">
        <v>0.24723125000000001</v>
      </c>
      <c r="N3806" s="48">
        <v>0.33915624999999999</v>
      </c>
      <c r="O3806" s="48">
        <v>0.26549374999999997</v>
      </c>
      <c r="P3806" s="48"/>
      <c r="Q3806" s="48"/>
      <c r="R3806" s="48"/>
      <c r="S3806" s="48"/>
      <c r="T3806" s="48"/>
      <c r="U3806" s="48"/>
      <c r="V3806" s="48"/>
      <c r="W3806" s="48"/>
      <c r="X3806" s="48"/>
      <c r="Y3806" s="48"/>
      <c r="Z3806" s="48"/>
      <c r="AA3806" s="48"/>
      <c r="AB3806" s="48"/>
      <c r="AC3806" s="48"/>
      <c r="AD3806" s="48"/>
      <c r="AE3806" s="48"/>
      <c r="AF3806" s="48"/>
      <c r="AG3806" s="48"/>
      <c r="AH3806" s="48"/>
      <c r="AI3806" s="48"/>
      <c r="AJ3806" s="48"/>
      <c r="AK3806" s="48"/>
      <c r="AL3806" s="48"/>
      <c r="AM3806" s="48"/>
      <c r="AN3806" s="48"/>
      <c r="AO3806" s="48"/>
      <c r="AP3806" s="48"/>
      <c r="AQ3806" s="48"/>
      <c r="AR3806" s="48"/>
      <c r="AT3806" s="48"/>
      <c r="AU3806" s="48"/>
      <c r="AV3806" s="48"/>
      <c r="AZ3806" s="48"/>
      <c r="BA3806" s="48"/>
      <c r="BB3806" s="48"/>
      <c r="BC3806" s="48"/>
      <c r="BD3806" s="48"/>
      <c r="BE3806" s="48"/>
      <c r="BF3806" s="48"/>
      <c r="BG3806" s="48"/>
      <c r="BH3806" s="48"/>
      <c r="BI3806" s="48"/>
      <c r="BJ3806" s="48"/>
      <c r="BK3806" s="48"/>
      <c r="BL3806" s="48"/>
    </row>
    <row r="3807" spans="1:64" x14ac:dyDescent="0.25">
      <c r="A3807" s="56" t="s">
        <v>538</v>
      </c>
      <c r="B3807" s="56" t="s">
        <v>538</v>
      </c>
      <c r="C3807" s="47">
        <v>42365</v>
      </c>
      <c r="D3807" s="47"/>
      <c r="E3807" s="47"/>
      <c r="F3807" s="48" t="s">
        <v>539</v>
      </c>
      <c r="G3807" s="48"/>
      <c r="H3807" s="48">
        <v>400.79015625</v>
      </c>
      <c r="I3807" s="48">
        <v>9.9578125000000003E-2</v>
      </c>
      <c r="J3807" s="48">
        <v>0.11265625</v>
      </c>
      <c r="K3807" s="48">
        <v>0.18106249999999999</v>
      </c>
      <c r="L3807" s="48">
        <v>0.19771250000000001</v>
      </c>
      <c r="M3807" s="48">
        <v>0.24686250000000001</v>
      </c>
      <c r="N3807" s="48">
        <v>0.33878124999999998</v>
      </c>
      <c r="O3807" s="48">
        <v>0.26543125000000001</v>
      </c>
      <c r="P3807" s="48"/>
      <c r="Q3807" s="48"/>
      <c r="R3807" s="48"/>
      <c r="S3807" s="48"/>
      <c r="T3807" s="48"/>
      <c r="U3807" s="48"/>
      <c r="V3807" s="48"/>
      <c r="W3807" s="48"/>
      <c r="X3807" s="48"/>
      <c r="Y3807" s="48"/>
      <c r="Z3807" s="48"/>
      <c r="AA3807" s="48"/>
      <c r="AB3807" s="48"/>
      <c r="AC3807" s="48"/>
      <c r="AD3807" s="48"/>
      <c r="AE3807" s="48"/>
      <c r="AF3807" s="48"/>
      <c r="AG3807" s="48"/>
      <c r="AH3807" s="48"/>
      <c r="AI3807" s="48"/>
      <c r="AJ3807" s="48"/>
      <c r="AK3807" s="48"/>
      <c r="AL3807" s="48"/>
      <c r="AM3807" s="48"/>
      <c r="AN3807" s="48"/>
      <c r="AO3807" s="48"/>
      <c r="AP3807" s="48"/>
      <c r="AQ3807" s="48"/>
      <c r="AR3807" s="48"/>
      <c r="AT3807" s="48"/>
      <c r="AU3807" s="48"/>
      <c r="AV3807" s="48"/>
      <c r="AZ3807" s="48"/>
      <c r="BA3807" s="48"/>
      <c r="BB3807" s="48"/>
      <c r="BC3807" s="48"/>
      <c r="BD3807" s="48"/>
      <c r="BE3807" s="48"/>
      <c r="BF3807" s="48"/>
      <c r="BG3807" s="48"/>
      <c r="BH3807" s="48"/>
      <c r="BI3807" s="48"/>
      <c r="BJ3807" s="48"/>
      <c r="BK3807" s="48"/>
      <c r="BL3807" s="48"/>
    </row>
    <row r="3808" spans="1:64" x14ac:dyDescent="0.25">
      <c r="A3808" s="56" t="s">
        <v>538</v>
      </c>
      <c r="B3808" s="56" t="s">
        <v>538</v>
      </c>
      <c r="C3808" s="47">
        <v>42366</v>
      </c>
      <c r="D3808" s="47"/>
      <c r="E3808" s="47"/>
      <c r="F3808" s="48" t="s">
        <v>539</v>
      </c>
      <c r="G3808" s="48"/>
      <c r="H3808" s="48">
        <v>399.53765625</v>
      </c>
      <c r="I3808" s="48">
        <v>9.2934375E-2</v>
      </c>
      <c r="J3808" s="48">
        <v>0.11269999999999999</v>
      </c>
      <c r="K3808" s="48">
        <v>0.18164374999999999</v>
      </c>
      <c r="L3808" s="48">
        <v>0.19756874999999999</v>
      </c>
      <c r="M3808" s="48">
        <v>0.24623125000000001</v>
      </c>
      <c r="N3808" s="48">
        <v>0.33836875</v>
      </c>
      <c r="O3808" s="48">
        <v>0.26516250000000002</v>
      </c>
      <c r="P3808" s="48"/>
      <c r="Q3808" s="48"/>
      <c r="R3808" s="48"/>
      <c r="S3808" s="48"/>
      <c r="T3808" s="48"/>
      <c r="U3808" s="48"/>
      <c r="V3808" s="48"/>
      <c r="W3808" s="48"/>
      <c r="X3808" s="48"/>
      <c r="Y3808" s="48"/>
      <c r="Z3808" s="48"/>
      <c r="AA3808" s="48"/>
      <c r="AB3808" s="48"/>
      <c r="AC3808" s="48"/>
      <c r="AD3808" s="48"/>
      <c r="AE3808" s="48"/>
      <c r="AF3808" s="48"/>
      <c r="AG3808" s="48"/>
      <c r="AH3808" s="48"/>
      <c r="AI3808" s="48"/>
      <c r="AJ3808" s="48"/>
      <c r="AK3808" s="48"/>
      <c r="AL3808" s="48"/>
      <c r="AM3808" s="48"/>
      <c r="AN3808" s="48"/>
      <c r="AO3808" s="48"/>
      <c r="AP3808" s="48"/>
      <c r="AQ3808" s="48"/>
      <c r="AR3808" s="48"/>
      <c r="AT3808" s="48"/>
      <c r="AU3808" s="48"/>
      <c r="AV3808" s="48"/>
      <c r="AZ3808" s="48"/>
      <c r="BA3808" s="48"/>
      <c r="BB3808" s="48"/>
      <c r="BC3808" s="48"/>
      <c r="BD3808" s="48"/>
      <c r="BE3808" s="48"/>
      <c r="BF3808" s="48"/>
      <c r="BG3808" s="48"/>
      <c r="BH3808" s="48"/>
      <c r="BI3808" s="48"/>
      <c r="BJ3808" s="48"/>
      <c r="BK3808" s="48"/>
      <c r="BL3808" s="48"/>
    </row>
    <row r="3809" spans="1:64" x14ac:dyDescent="0.25">
      <c r="A3809" s="56" t="s">
        <v>538</v>
      </c>
      <c r="B3809" s="56" t="s">
        <v>538</v>
      </c>
      <c r="C3809" s="47">
        <v>42367</v>
      </c>
      <c r="D3809" s="47"/>
      <c r="E3809" s="47"/>
      <c r="F3809" s="48" t="s">
        <v>539</v>
      </c>
      <c r="G3809" s="48"/>
      <c r="H3809" s="48">
        <v>398.09203124999999</v>
      </c>
      <c r="I3809" s="48">
        <v>8.6409374999999997E-2</v>
      </c>
      <c r="J3809" s="48">
        <v>0.112425</v>
      </c>
      <c r="K3809" s="48">
        <v>0.18215000000000001</v>
      </c>
      <c r="L3809" s="48">
        <v>0.19704374999999999</v>
      </c>
      <c r="M3809" s="48">
        <v>0.24543124999999999</v>
      </c>
      <c r="N3809" s="48">
        <v>0.33794999999999997</v>
      </c>
      <c r="O3809" s="48">
        <v>0.26498125</v>
      </c>
      <c r="P3809" s="48"/>
      <c r="Q3809" s="48"/>
      <c r="R3809" s="48"/>
      <c r="S3809" s="48"/>
      <c r="T3809" s="48"/>
      <c r="U3809" s="48"/>
      <c r="V3809" s="48"/>
      <c r="W3809" s="48"/>
      <c r="X3809" s="48"/>
      <c r="Y3809" s="48"/>
      <c r="Z3809" s="48"/>
      <c r="AA3809" s="48"/>
      <c r="AB3809" s="48"/>
      <c r="AC3809" s="48"/>
      <c r="AD3809" s="48"/>
      <c r="AE3809" s="48"/>
      <c r="AF3809" s="48"/>
      <c r="AG3809" s="48"/>
      <c r="AH3809" s="48"/>
      <c r="AI3809" s="48"/>
      <c r="AJ3809" s="48"/>
      <c r="AK3809" s="48"/>
      <c r="AL3809" s="48"/>
      <c r="AM3809" s="48"/>
      <c r="AN3809" s="48"/>
      <c r="AO3809" s="48"/>
      <c r="AP3809" s="48"/>
      <c r="AQ3809" s="48"/>
      <c r="AR3809" s="48"/>
      <c r="AT3809" s="48"/>
      <c r="AU3809" s="48"/>
      <c r="AV3809" s="48"/>
      <c r="AZ3809" s="48"/>
      <c r="BA3809" s="48"/>
      <c r="BB3809" s="48"/>
      <c r="BC3809" s="48"/>
      <c r="BD3809" s="48"/>
      <c r="BE3809" s="48"/>
      <c r="BF3809" s="48"/>
      <c r="BG3809" s="48"/>
      <c r="BH3809" s="48"/>
      <c r="BI3809" s="48"/>
      <c r="BJ3809" s="48"/>
      <c r="BK3809" s="48"/>
      <c r="BL3809" s="48"/>
    </row>
    <row r="3810" spans="1:64" x14ac:dyDescent="0.25">
      <c r="A3810" s="56" t="s">
        <v>538</v>
      </c>
      <c r="B3810" s="56" t="s">
        <v>538</v>
      </c>
      <c r="C3810" s="47">
        <v>42368</v>
      </c>
      <c r="D3810" s="47"/>
      <c r="E3810" s="47"/>
      <c r="F3810" s="48" t="s">
        <v>539</v>
      </c>
      <c r="G3810" s="48"/>
      <c r="H3810" s="48">
        <v>396.91453124999998</v>
      </c>
      <c r="I3810" s="48">
        <v>8.2090625E-2</v>
      </c>
      <c r="J3810" s="48">
        <v>0.11083125000000001</v>
      </c>
      <c r="K3810" s="48">
        <v>0.181725</v>
      </c>
      <c r="L3810" s="48">
        <v>0.19716875</v>
      </c>
      <c r="M3810" s="48">
        <v>0.24510625</v>
      </c>
      <c r="N3810" s="48">
        <v>0.33769375000000001</v>
      </c>
      <c r="O3810" s="48">
        <v>0.26489374999999998</v>
      </c>
      <c r="P3810" s="48"/>
      <c r="Q3810" s="48"/>
      <c r="R3810" s="48"/>
      <c r="S3810" s="48"/>
      <c r="T3810" s="48"/>
      <c r="U3810" s="48"/>
      <c r="V3810" s="48"/>
      <c r="W3810" s="48"/>
      <c r="X3810" s="48"/>
      <c r="Y3810" s="48"/>
      <c r="Z3810" s="48"/>
      <c r="AA3810" s="48"/>
      <c r="AB3810" s="48"/>
      <c r="AC3810" s="48"/>
      <c r="AD3810" s="48"/>
      <c r="AE3810" s="48">
        <v>8.85</v>
      </c>
      <c r="AF3810" s="48">
        <v>0.70548527960876495</v>
      </c>
      <c r="AG3810" s="48">
        <v>0.31092090056830901</v>
      </c>
      <c r="AH3810" s="48"/>
      <c r="AI3810" s="48"/>
      <c r="AJ3810" s="48"/>
      <c r="AK3810" s="48">
        <v>6.5</v>
      </c>
      <c r="AL3810" s="48">
        <v>8.85</v>
      </c>
      <c r="AM3810" s="48"/>
      <c r="AN3810" s="48"/>
      <c r="AO3810" s="48"/>
      <c r="AP3810" s="48"/>
      <c r="AQ3810" s="48"/>
      <c r="AR3810" s="48"/>
      <c r="AT3810" s="48"/>
      <c r="AU3810" s="48"/>
      <c r="AV3810" s="48"/>
      <c r="AZ3810" s="48"/>
      <c r="BA3810" s="48"/>
      <c r="BB3810" s="48"/>
      <c r="BC3810" s="48"/>
      <c r="BD3810" s="48"/>
      <c r="BE3810" s="48"/>
      <c r="BF3810" s="48"/>
      <c r="BG3810" s="48"/>
      <c r="BH3810" s="48"/>
      <c r="BI3810" s="48"/>
      <c r="BJ3810" s="48"/>
      <c r="BK3810" s="48"/>
      <c r="BL3810" s="48">
        <v>8.85</v>
      </c>
    </row>
    <row r="3811" spans="1:64" x14ac:dyDescent="0.25">
      <c r="A3811" s="56" t="s">
        <v>538</v>
      </c>
      <c r="B3811" s="56" t="s">
        <v>538</v>
      </c>
      <c r="C3811" s="47">
        <v>42369</v>
      </c>
      <c r="D3811" s="47"/>
      <c r="E3811" s="47"/>
      <c r="F3811" s="48" t="s">
        <v>539</v>
      </c>
      <c r="G3811" s="48"/>
      <c r="H3811" s="48">
        <v>395.61046875</v>
      </c>
      <c r="I3811" s="48">
        <v>7.9915625000000004E-2</v>
      </c>
      <c r="J3811" s="48">
        <v>0.111275</v>
      </c>
      <c r="K3811" s="48">
        <v>0.18135625</v>
      </c>
      <c r="L3811" s="48">
        <v>0.19572500000000001</v>
      </c>
      <c r="M3811" s="48">
        <v>0.2439625</v>
      </c>
      <c r="N3811" s="48">
        <v>0.33739374999999999</v>
      </c>
      <c r="O3811" s="48">
        <v>0.26466875000000001</v>
      </c>
      <c r="P3811" s="48"/>
      <c r="Q3811" s="48"/>
      <c r="R3811" s="48"/>
      <c r="S3811" s="48"/>
      <c r="T3811" s="48"/>
      <c r="U3811" s="48"/>
      <c r="V3811" s="48"/>
      <c r="W3811" s="48"/>
      <c r="X3811" s="48"/>
      <c r="Y3811" s="48"/>
      <c r="Z3811" s="48"/>
      <c r="AA3811" s="48"/>
      <c r="AB3811" s="48"/>
      <c r="AC3811" s="48"/>
      <c r="AD3811" s="48"/>
      <c r="AE3811" s="48"/>
      <c r="AF3811" s="48"/>
      <c r="AG3811" s="48"/>
      <c r="AH3811" s="48"/>
      <c r="AI3811" s="48"/>
      <c r="AJ3811" s="48"/>
      <c r="AK3811" s="48"/>
      <c r="AL3811" s="48"/>
      <c r="AM3811" s="48"/>
      <c r="AN3811" s="48"/>
      <c r="AO3811" s="48"/>
      <c r="AP3811" s="48"/>
      <c r="AQ3811" s="48"/>
      <c r="AR3811" s="48"/>
      <c r="AT3811" s="48"/>
      <c r="AU3811" s="48"/>
      <c r="AV3811" s="48"/>
      <c r="AZ3811" s="48"/>
      <c r="BA3811" s="48"/>
      <c r="BB3811" s="48"/>
      <c r="BC3811" s="48"/>
      <c r="BD3811" s="48"/>
      <c r="BE3811" s="48"/>
      <c r="BF3811" s="48"/>
      <c r="BG3811" s="48"/>
      <c r="BH3811" s="48"/>
      <c r="BI3811" s="48"/>
      <c r="BJ3811" s="48"/>
      <c r="BK3811" s="48"/>
      <c r="BL3811" s="48"/>
    </row>
    <row r="3812" spans="1:64" x14ac:dyDescent="0.25">
      <c r="A3812" s="56" t="s">
        <v>538</v>
      </c>
      <c r="B3812" s="56" t="s">
        <v>538</v>
      </c>
      <c r="C3812" s="47">
        <v>42370</v>
      </c>
      <c r="D3812" s="47"/>
      <c r="E3812" s="47"/>
      <c r="F3812" s="48" t="s">
        <v>539</v>
      </c>
      <c r="G3812" s="48"/>
      <c r="H3812" s="48">
        <v>394.42406249999999</v>
      </c>
      <c r="I3812" s="48">
        <v>7.7506249999999999E-2</v>
      </c>
      <c r="J3812" s="48">
        <v>0.111425</v>
      </c>
      <c r="K3812" s="48">
        <v>0.1816625</v>
      </c>
      <c r="L3812" s="48">
        <v>0.19431875000000001</v>
      </c>
      <c r="M3812" s="48">
        <v>0.24278125</v>
      </c>
      <c r="N3812" s="48">
        <v>0.3369875</v>
      </c>
      <c r="O3812" s="48">
        <v>0.26453125</v>
      </c>
      <c r="P3812" s="48"/>
      <c r="Q3812" s="48"/>
      <c r="R3812" s="48"/>
      <c r="S3812" s="48"/>
      <c r="T3812" s="48"/>
      <c r="U3812" s="48"/>
      <c r="V3812" s="48"/>
      <c r="W3812" s="48"/>
      <c r="X3812" s="48"/>
      <c r="Y3812" s="48"/>
      <c r="Z3812" s="48"/>
      <c r="AA3812" s="48"/>
      <c r="AB3812" s="48"/>
      <c r="AC3812" s="48"/>
      <c r="AD3812" s="48"/>
      <c r="AE3812" s="48"/>
      <c r="AF3812" s="48"/>
      <c r="AG3812" s="48"/>
      <c r="AH3812" s="48"/>
      <c r="AI3812" s="48"/>
      <c r="AJ3812" s="48"/>
      <c r="AK3812" s="48"/>
      <c r="AL3812" s="48"/>
      <c r="AM3812" s="48"/>
      <c r="AN3812" s="48"/>
      <c r="AO3812" s="48"/>
      <c r="AP3812" s="48"/>
      <c r="AQ3812" s="48"/>
      <c r="AR3812" s="48"/>
      <c r="AT3812" s="48"/>
      <c r="AU3812" s="48"/>
      <c r="AV3812" s="48"/>
      <c r="AZ3812" s="48"/>
      <c r="BA3812" s="48"/>
      <c r="BB3812" s="48"/>
      <c r="BC3812" s="48"/>
      <c r="BD3812" s="48"/>
      <c r="BE3812" s="48"/>
      <c r="BF3812" s="48"/>
      <c r="BG3812" s="48"/>
      <c r="BH3812" s="48"/>
      <c r="BI3812" s="48"/>
      <c r="BJ3812" s="48"/>
      <c r="BK3812" s="48"/>
      <c r="BL3812" s="48"/>
    </row>
    <row r="3813" spans="1:64" x14ac:dyDescent="0.25">
      <c r="A3813" s="56" t="s">
        <v>538</v>
      </c>
      <c r="B3813" s="56" t="s">
        <v>538</v>
      </c>
      <c r="C3813" s="47">
        <v>42371</v>
      </c>
      <c r="D3813" s="47"/>
      <c r="E3813" s="47"/>
      <c r="F3813" s="48" t="s">
        <v>539</v>
      </c>
      <c r="G3813" s="48"/>
      <c r="H3813" s="48">
        <v>394.04015625</v>
      </c>
      <c r="I3813" s="48">
        <v>7.4515625000000002E-2</v>
      </c>
      <c r="J3813" s="48">
        <v>0.11048125</v>
      </c>
      <c r="K3813" s="48">
        <v>0.18233750000000001</v>
      </c>
      <c r="L3813" s="48">
        <v>0.195025</v>
      </c>
      <c r="M3813" s="48">
        <v>0.24269375000000001</v>
      </c>
      <c r="N3813" s="48">
        <v>0.33658749999999998</v>
      </c>
      <c r="O3813" s="48">
        <v>0.26432499999999998</v>
      </c>
      <c r="P3813" s="48"/>
      <c r="Q3813" s="48"/>
      <c r="R3813" s="48"/>
      <c r="S3813" s="48"/>
      <c r="T3813" s="48"/>
      <c r="U3813" s="48"/>
      <c r="V3813" s="48"/>
      <c r="W3813" s="48"/>
      <c r="X3813" s="48"/>
      <c r="Y3813" s="48"/>
      <c r="Z3813" s="48"/>
      <c r="AA3813" s="48"/>
      <c r="AB3813" s="48"/>
      <c r="AC3813" s="48"/>
      <c r="AD3813" s="48"/>
      <c r="AE3813" s="48"/>
      <c r="AF3813" s="48"/>
      <c r="AG3813" s="48"/>
      <c r="AH3813" s="48"/>
      <c r="AI3813" s="48"/>
      <c r="AJ3813" s="48"/>
      <c r="AK3813" s="48"/>
      <c r="AL3813" s="48"/>
      <c r="AM3813" s="48"/>
      <c r="AN3813" s="48"/>
      <c r="AO3813" s="48"/>
      <c r="AP3813" s="48"/>
      <c r="AQ3813" s="48"/>
      <c r="AR3813" s="48"/>
      <c r="AT3813" s="48"/>
      <c r="AU3813" s="48"/>
      <c r="AV3813" s="48"/>
      <c r="AZ3813" s="48"/>
      <c r="BA3813" s="48"/>
      <c r="BB3813" s="48"/>
      <c r="BC3813" s="48"/>
      <c r="BD3813" s="48"/>
      <c r="BE3813" s="48"/>
      <c r="BF3813" s="48"/>
      <c r="BG3813" s="48"/>
      <c r="BH3813" s="48"/>
      <c r="BI3813" s="48"/>
      <c r="BJ3813" s="48"/>
      <c r="BK3813" s="48"/>
      <c r="BL3813" s="48"/>
    </row>
    <row r="3814" spans="1:64" x14ac:dyDescent="0.25">
      <c r="A3814" s="56" t="s">
        <v>538</v>
      </c>
      <c r="B3814" s="56" t="s">
        <v>538</v>
      </c>
      <c r="C3814" s="47">
        <v>42372</v>
      </c>
      <c r="D3814" s="47"/>
      <c r="E3814" s="47"/>
      <c r="F3814" s="48" t="s">
        <v>539</v>
      </c>
      <c r="G3814" s="48"/>
      <c r="H3814" s="48">
        <v>393.55500000000001</v>
      </c>
      <c r="I3814" s="48">
        <v>7.2249999999999995E-2</v>
      </c>
      <c r="J3814" s="48">
        <v>0.10945000000000001</v>
      </c>
      <c r="K3814" s="48">
        <v>0.18188750000000001</v>
      </c>
      <c r="L3814" s="48">
        <v>0.19565625</v>
      </c>
      <c r="M3814" s="48">
        <v>0.24295</v>
      </c>
      <c r="N3814" s="48">
        <v>0.33633125000000003</v>
      </c>
      <c r="O3814" s="48">
        <v>0.26417499999999999</v>
      </c>
      <c r="P3814" s="48"/>
      <c r="Q3814" s="48"/>
      <c r="R3814" s="48"/>
      <c r="S3814" s="48"/>
      <c r="T3814" s="48"/>
      <c r="U3814" s="48"/>
      <c r="V3814" s="48"/>
      <c r="W3814" s="48"/>
      <c r="X3814" s="48"/>
      <c r="Y3814" s="48"/>
      <c r="Z3814" s="48"/>
      <c r="AA3814" s="48"/>
      <c r="AB3814" s="48"/>
      <c r="AC3814" s="48"/>
      <c r="AD3814" s="48"/>
      <c r="AE3814" s="48"/>
      <c r="AF3814" s="48"/>
      <c r="AG3814" s="48"/>
      <c r="AH3814" s="48"/>
      <c r="AI3814" s="48"/>
      <c r="AJ3814" s="48"/>
      <c r="AK3814" s="48"/>
      <c r="AL3814" s="48"/>
      <c r="AM3814" s="48"/>
      <c r="AN3814" s="48"/>
      <c r="AO3814" s="48"/>
      <c r="AP3814" s="48"/>
      <c r="AQ3814" s="48"/>
      <c r="AR3814" s="48"/>
      <c r="AT3814" s="48"/>
      <c r="AU3814" s="48"/>
      <c r="AV3814" s="48"/>
      <c r="AZ3814" s="48"/>
      <c r="BA3814" s="48"/>
      <c r="BB3814" s="48"/>
      <c r="BC3814" s="48"/>
      <c r="BD3814" s="48"/>
      <c r="BE3814" s="48"/>
      <c r="BF3814" s="48"/>
      <c r="BG3814" s="48"/>
      <c r="BH3814" s="48"/>
      <c r="BI3814" s="48"/>
      <c r="BJ3814" s="48"/>
      <c r="BK3814" s="48"/>
      <c r="BL3814" s="48"/>
    </row>
    <row r="3815" spans="1:64" x14ac:dyDescent="0.25">
      <c r="A3815" s="56" t="s">
        <v>538</v>
      </c>
      <c r="B3815" s="56" t="s">
        <v>538</v>
      </c>
      <c r="C3815" s="47">
        <v>42373</v>
      </c>
      <c r="D3815" s="47"/>
      <c r="E3815" s="47"/>
      <c r="F3815" s="48" t="s">
        <v>539</v>
      </c>
      <c r="G3815" s="48"/>
      <c r="H3815" s="48">
        <v>392.01468749999998</v>
      </c>
      <c r="I3815" s="48">
        <v>7.1368749999999995E-2</v>
      </c>
      <c r="J3815" s="48">
        <v>0.109125</v>
      </c>
      <c r="K3815" s="48">
        <v>0.18036874999999999</v>
      </c>
      <c r="L3815" s="48">
        <v>0.19401874999999999</v>
      </c>
      <c r="M3815" s="48">
        <v>0.24205625</v>
      </c>
      <c r="N3815" s="48">
        <v>0.33606249999999999</v>
      </c>
      <c r="O3815" s="48">
        <v>0.26396249999999999</v>
      </c>
      <c r="P3815" s="48"/>
      <c r="Q3815" s="48"/>
      <c r="R3815" s="48"/>
      <c r="S3815" s="48"/>
      <c r="T3815" s="48"/>
      <c r="U3815" s="48"/>
      <c r="V3815" s="48"/>
      <c r="W3815" s="48"/>
      <c r="X3815" s="48"/>
      <c r="Y3815" s="48"/>
      <c r="Z3815" s="48"/>
      <c r="AA3815" s="48"/>
      <c r="AB3815" s="48"/>
      <c r="AC3815" s="48"/>
      <c r="AD3815" s="48"/>
      <c r="AE3815" s="48"/>
      <c r="AF3815" s="48"/>
      <c r="AG3815" s="48"/>
      <c r="AH3815" s="48"/>
      <c r="AI3815" s="48"/>
      <c r="AJ3815" s="48"/>
      <c r="AK3815" s="48"/>
      <c r="AL3815" s="48"/>
      <c r="AM3815" s="48"/>
      <c r="AN3815" s="48"/>
      <c r="AO3815" s="48"/>
      <c r="AP3815" s="48"/>
      <c r="AQ3815" s="48"/>
      <c r="AR3815" s="48"/>
      <c r="AT3815" s="48"/>
      <c r="AU3815" s="48"/>
      <c r="AV3815" s="48"/>
      <c r="AZ3815" s="48"/>
      <c r="BA3815" s="48"/>
      <c r="BB3815" s="48"/>
      <c r="BC3815" s="48"/>
      <c r="BD3815" s="48"/>
      <c r="BE3815" s="48"/>
      <c r="BF3815" s="48"/>
      <c r="BG3815" s="48"/>
      <c r="BH3815" s="48"/>
      <c r="BI3815" s="48"/>
      <c r="BJ3815" s="48"/>
      <c r="BK3815" s="48"/>
      <c r="BL3815" s="48"/>
    </row>
    <row r="3816" spans="1:64" x14ac:dyDescent="0.25">
      <c r="A3816" s="56" t="s">
        <v>538</v>
      </c>
      <c r="B3816" s="56" t="s">
        <v>538</v>
      </c>
      <c r="C3816" s="47">
        <v>42374</v>
      </c>
      <c r="D3816" s="47"/>
      <c r="E3816" s="47"/>
      <c r="F3816" s="48" t="s">
        <v>539</v>
      </c>
      <c r="G3816" s="48"/>
      <c r="H3816" s="48">
        <v>390.94828124999998</v>
      </c>
      <c r="I3816" s="48">
        <v>7.1159374999999997E-2</v>
      </c>
      <c r="J3816" s="48">
        <v>0.10932500000000001</v>
      </c>
      <c r="K3816" s="48">
        <v>0.18</v>
      </c>
      <c r="L3816" s="48">
        <v>0.1923</v>
      </c>
      <c r="M3816" s="48">
        <v>0.24114374999999999</v>
      </c>
      <c r="N3816" s="48">
        <v>0.33568124999999999</v>
      </c>
      <c r="O3816" s="48">
        <v>0.26379374999999999</v>
      </c>
      <c r="P3816" s="48"/>
      <c r="Q3816" s="48"/>
      <c r="R3816" s="48"/>
      <c r="S3816" s="48"/>
      <c r="T3816" s="48"/>
      <c r="U3816" s="48"/>
      <c r="V3816" s="48"/>
      <c r="W3816" s="48"/>
      <c r="X3816" s="48"/>
      <c r="Y3816" s="48"/>
      <c r="Z3816" s="48"/>
      <c r="AA3816" s="48"/>
      <c r="AB3816" s="48"/>
      <c r="AC3816" s="48"/>
      <c r="AD3816" s="48"/>
      <c r="AE3816" s="48"/>
      <c r="AF3816" s="48"/>
      <c r="AG3816" s="48">
        <v>0.213272126190474</v>
      </c>
      <c r="AH3816" s="48"/>
      <c r="AI3816" s="48"/>
      <c r="AJ3816" s="48"/>
      <c r="AK3816" s="48"/>
      <c r="AL3816" s="48"/>
      <c r="AM3816" s="48"/>
      <c r="AN3816" s="48"/>
      <c r="AO3816" s="48"/>
      <c r="AP3816" s="48"/>
      <c r="AQ3816" s="48"/>
      <c r="AR3816" s="48"/>
      <c r="AT3816" s="48"/>
      <c r="AU3816" s="48"/>
      <c r="AV3816" s="48"/>
      <c r="AZ3816" s="48"/>
      <c r="BA3816" s="48"/>
      <c r="BB3816" s="48"/>
      <c r="BC3816" s="48"/>
      <c r="BD3816" s="48"/>
      <c r="BE3816" s="48"/>
      <c r="BF3816" s="48"/>
      <c r="BG3816" s="48"/>
      <c r="BH3816" s="48"/>
      <c r="BI3816" s="48"/>
      <c r="BJ3816" s="48"/>
      <c r="BK3816" s="48"/>
      <c r="BL3816" s="48"/>
    </row>
    <row r="3817" spans="1:64" x14ac:dyDescent="0.25">
      <c r="A3817" s="56" t="s">
        <v>538</v>
      </c>
      <c r="B3817" s="56" t="s">
        <v>538</v>
      </c>
      <c r="C3817" s="47">
        <v>42375</v>
      </c>
      <c r="D3817" s="47"/>
      <c r="E3817" s="47"/>
      <c r="F3817" s="48" t="s">
        <v>539</v>
      </c>
      <c r="G3817" s="48"/>
      <c r="H3817" s="48">
        <v>390.23015624999999</v>
      </c>
      <c r="I3817" s="48">
        <v>7.0046874999999995E-2</v>
      </c>
      <c r="J3817" s="48">
        <v>0.1094875</v>
      </c>
      <c r="K3817" s="48">
        <v>0.18050625000000001</v>
      </c>
      <c r="L3817" s="48">
        <v>0.19129375000000001</v>
      </c>
      <c r="M3817" s="48">
        <v>0.24030000000000001</v>
      </c>
      <c r="N3817" s="48">
        <v>0.33530624999999997</v>
      </c>
      <c r="O3817" s="48">
        <v>0.26359375000000002</v>
      </c>
      <c r="P3817" s="48"/>
      <c r="Q3817" s="48"/>
      <c r="R3817" s="48"/>
      <c r="S3817" s="48"/>
      <c r="T3817" s="48">
        <v>13.6740338</v>
      </c>
      <c r="U3817" s="48">
        <v>895.70624999999995</v>
      </c>
      <c r="V3817" s="48">
        <v>529.80449999999996</v>
      </c>
      <c r="W3817" s="48"/>
      <c r="X3817" s="48">
        <v>10.2570427</v>
      </c>
      <c r="Y3817" s="48">
        <v>2.2738985136755999E-2</v>
      </c>
      <c r="Z3817" s="48"/>
      <c r="AA3817" s="48">
        <v>8.9149953499999999</v>
      </c>
      <c r="AB3817" s="48"/>
      <c r="AC3817" s="48"/>
      <c r="AD3817" s="48">
        <v>392.05775</v>
      </c>
      <c r="AE3817" s="48">
        <v>8.85</v>
      </c>
      <c r="AF3817" s="48">
        <v>0.62156587932009599</v>
      </c>
      <c r="AG3817" s="48"/>
      <c r="AH3817" s="48">
        <v>1.1261393975192E-2</v>
      </c>
      <c r="AI3817" s="48">
        <v>0.52430235000000003</v>
      </c>
      <c r="AJ3817" s="48">
        <v>46.557499999999997</v>
      </c>
      <c r="AK3817" s="48">
        <v>7.6</v>
      </c>
      <c r="AL3817" s="48">
        <v>8.85</v>
      </c>
      <c r="AM3817" s="48">
        <v>0.3075</v>
      </c>
      <c r="AN3817" s="48">
        <v>2.4176761856518701E-2</v>
      </c>
      <c r="AO3817" s="48">
        <v>0.66819130000000004</v>
      </c>
      <c r="AP3817" s="48">
        <v>27.63775</v>
      </c>
      <c r="AQ3817" s="48"/>
      <c r="AR3817" s="48"/>
      <c r="AS3817">
        <v>1.1126087E-2</v>
      </c>
      <c r="AT3817" s="48"/>
      <c r="AU3817" s="48"/>
      <c r="AV3817" s="48"/>
      <c r="AZ3817" s="48"/>
      <c r="BA3817" s="48"/>
      <c r="BB3817" s="48"/>
      <c r="BC3817" s="48">
        <v>1.3420473500000001</v>
      </c>
      <c r="BD3817" s="48"/>
      <c r="BE3817" s="48">
        <v>137.74674999999999</v>
      </c>
      <c r="BF3817" s="48">
        <v>9.7428603578668897E-3</v>
      </c>
      <c r="BG3817" s="48">
        <v>7.6258069326532001E-3</v>
      </c>
      <c r="BH3817" s="48">
        <v>2.2244974499999999</v>
      </c>
      <c r="BI3817" s="48"/>
      <c r="BJ3817" s="48">
        <v>291.70650000000001</v>
      </c>
      <c r="BK3817" s="48"/>
      <c r="BL3817" s="48">
        <v>8.85</v>
      </c>
    </row>
    <row r="3818" spans="1:64" x14ac:dyDescent="0.25">
      <c r="A3818" s="56" t="s">
        <v>538</v>
      </c>
      <c r="B3818" s="56" t="s">
        <v>538</v>
      </c>
      <c r="C3818" s="47">
        <v>42376</v>
      </c>
      <c r="D3818" s="47"/>
      <c r="E3818" s="47"/>
      <c r="F3818" s="48" t="s">
        <v>539</v>
      </c>
      <c r="G3818" s="48"/>
      <c r="H3818" s="48">
        <v>389.62546874999998</v>
      </c>
      <c r="I3818" s="48">
        <v>6.9159374999999995E-2</v>
      </c>
      <c r="J3818" s="48">
        <v>0.10929375</v>
      </c>
      <c r="K3818" s="48">
        <v>0.18076249999999999</v>
      </c>
      <c r="L3818" s="48">
        <v>0.19071874999999999</v>
      </c>
      <c r="M3818" s="48">
        <v>0.23978749999999999</v>
      </c>
      <c r="N3818" s="48">
        <v>0.33489374999999999</v>
      </c>
      <c r="O3818" s="48">
        <v>0.2633625</v>
      </c>
      <c r="P3818" s="48"/>
      <c r="Q3818" s="48"/>
      <c r="R3818" s="48"/>
      <c r="S3818" s="48"/>
      <c r="T3818" s="48"/>
      <c r="U3818" s="48"/>
      <c r="V3818" s="48"/>
      <c r="W3818" s="48"/>
      <c r="X3818" s="48"/>
      <c r="Y3818" s="48"/>
      <c r="Z3818" s="48"/>
      <c r="AA3818" s="48"/>
      <c r="AB3818" s="48"/>
      <c r="AC3818" s="48"/>
      <c r="AD3818" s="48"/>
      <c r="AE3818" s="48"/>
      <c r="AF3818" s="48"/>
      <c r="AG3818" s="48"/>
      <c r="AH3818" s="48"/>
      <c r="AI3818" s="48"/>
      <c r="AJ3818" s="48"/>
      <c r="AK3818" s="48"/>
      <c r="AL3818" s="48"/>
      <c r="AM3818" s="48"/>
      <c r="AN3818" s="48"/>
      <c r="AO3818" s="48"/>
      <c r="AP3818" s="48"/>
      <c r="AQ3818" s="48"/>
      <c r="AR3818" s="48"/>
      <c r="AT3818" s="48"/>
      <c r="AU3818" s="48"/>
      <c r="AV3818" s="48"/>
      <c r="AZ3818" s="48"/>
      <c r="BA3818" s="48"/>
      <c r="BB3818" s="48"/>
      <c r="BC3818" s="48"/>
      <c r="BD3818" s="48"/>
      <c r="BE3818" s="48"/>
      <c r="BF3818" s="48"/>
      <c r="BG3818" s="48"/>
      <c r="BH3818" s="48"/>
      <c r="BI3818" s="48"/>
      <c r="BJ3818" s="48"/>
      <c r="BK3818" s="48"/>
      <c r="BL3818" s="48"/>
    </row>
    <row r="3819" spans="1:64" x14ac:dyDescent="0.25">
      <c r="A3819" s="56" t="s">
        <v>538</v>
      </c>
      <c r="B3819" s="56" t="s">
        <v>538</v>
      </c>
      <c r="C3819" s="47">
        <v>42377</v>
      </c>
      <c r="D3819" s="47"/>
      <c r="E3819" s="47"/>
      <c r="F3819" s="48" t="s">
        <v>539</v>
      </c>
      <c r="G3819" s="48"/>
      <c r="H3819" s="48">
        <v>388.83140624999999</v>
      </c>
      <c r="I3819" s="48">
        <v>6.7803125000000006E-2</v>
      </c>
      <c r="J3819" s="48">
        <v>0.10914375</v>
      </c>
      <c r="K3819" s="48">
        <v>0.18093124999999999</v>
      </c>
      <c r="L3819" s="48">
        <v>0.18995624999999999</v>
      </c>
      <c r="M3819" s="48">
        <v>0.23903750000000001</v>
      </c>
      <c r="N3819" s="48">
        <v>0.33451874999999998</v>
      </c>
      <c r="O3819" s="48">
        <v>0.26318750000000002</v>
      </c>
      <c r="P3819" s="48"/>
      <c r="Q3819" s="48"/>
      <c r="R3819" s="48"/>
      <c r="S3819" s="48"/>
      <c r="T3819" s="48"/>
      <c r="U3819" s="48"/>
      <c r="V3819" s="48"/>
      <c r="W3819" s="48"/>
      <c r="X3819" s="48"/>
      <c r="Y3819" s="48"/>
      <c r="Z3819" s="48"/>
      <c r="AA3819" s="48"/>
      <c r="AB3819" s="48"/>
      <c r="AC3819" s="48"/>
      <c r="AD3819" s="48"/>
      <c r="AE3819" s="48"/>
      <c r="AF3819" s="48"/>
      <c r="AG3819" s="48"/>
      <c r="AH3819" s="48"/>
      <c r="AI3819" s="48"/>
      <c r="AJ3819" s="48"/>
      <c r="AK3819" s="48"/>
      <c r="AL3819" s="48"/>
      <c r="AM3819" s="48"/>
      <c r="AN3819" s="48"/>
      <c r="AO3819" s="48"/>
      <c r="AP3819" s="48"/>
      <c r="AQ3819" s="48"/>
      <c r="AR3819" s="48"/>
      <c r="AT3819" s="48"/>
      <c r="AU3819" s="48"/>
      <c r="AV3819" s="48"/>
      <c r="AZ3819" s="48"/>
      <c r="BA3819" s="48"/>
      <c r="BB3819" s="48"/>
      <c r="BC3819" s="48"/>
      <c r="BD3819" s="48"/>
      <c r="BE3819" s="48"/>
      <c r="BF3819" s="48"/>
      <c r="BG3819" s="48"/>
      <c r="BH3819" s="48"/>
      <c r="BI3819" s="48"/>
      <c r="BJ3819" s="48"/>
      <c r="BK3819" s="48"/>
      <c r="BL3819" s="48"/>
    </row>
    <row r="3820" spans="1:64" x14ac:dyDescent="0.25">
      <c r="A3820" s="56" t="s">
        <v>538</v>
      </c>
      <c r="B3820" s="56" t="s">
        <v>538</v>
      </c>
      <c r="C3820" s="47">
        <v>42378</v>
      </c>
      <c r="D3820" s="47"/>
      <c r="E3820" s="47"/>
      <c r="F3820" s="48" t="s">
        <v>539</v>
      </c>
      <c r="G3820" s="48"/>
      <c r="H3820" s="48">
        <v>388.03687500000001</v>
      </c>
      <c r="I3820" s="48">
        <v>6.6387500000000002E-2</v>
      </c>
      <c r="J3820" s="48">
        <v>0.10842499999999999</v>
      </c>
      <c r="K3820" s="48">
        <v>0.18058750000000001</v>
      </c>
      <c r="L3820" s="48">
        <v>0.18962499999999999</v>
      </c>
      <c r="M3820" s="48">
        <v>0.23872499999999999</v>
      </c>
      <c r="N3820" s="48">
        <v>0.33412500000000001</v>
      </c>
      <c r="O3820" s="48">
        <v>0.26298749999999999</v>
      </c>
      <c r="P3820" s="48"/>
      <c r="Q3820" s="48"/>
      <c r="R3820" s="48"/>
      <c r="S3820" s="48"/>
      <c r="T3820" s="48"/>
      <c r="U3820" s="48"/>
      <c r="V3820" s="48"/>
      <c r="W3820" s="48"/>
      <c r="X3820" s="48"/>
      <c r="Y3820" s="48"/>
      <c r="Z3820" s="48"/>
      <c r="AA3820" s="48"/>
      <c r="AB3820" s="48"/>
      <c r="AC3820" s="48"/>
      <c r="AD3820" s="48"/>
      <c r="AE3820" s="48"/>
      <c r="AF3820" s="48"/>
      <c r="AG3820" s="48"/>
      <c r="AH3820" s="48"/>
      <c r="AI3820" s="48"/>
      <c r="AJ3820" s="48"/>
      <c r="AK3820" s="48"/>
      <c r="AL3820" s="48"/>
      <c r="AM3820" s="48"/>
      <c r="AN3820" s="48"/>
      <c r="AO3820" s="48"/>
      <c r="AP3820" s="48"/>
      <c r="AQ3820" s="48"/>
      <c r="AR3820" s="48"/>
      <c r="AT3820" s="48"/>
      <c r="AU3820" s="48"/>
      <c r="AV3820" s="48"/>
      <c r="AZ3820" s="48"/>
      <c r="BA3820" s="48"/>
      <c r="BB3820" s="48"/>
      <c r="BC3820" s="48"/>
      <c r="BD3820" s="48"/>
      <c r="BE3820" s="48"/>
      <c r="BF3820" s="48"/>
      <c r="BG3820" s="48"/>
      <c r="BH3820" s="48"/>
      <c r="BI3820" s="48"/>
      <c r="BJ3820" s="48"/>
      <c r="BK3820" s="48"/>
      <c r="BL3820" s="48"/>
    </row>
    <row r="3821" spans="1:64" x14ac:dyDescent="0.25">
      <c r="A3821" s="56" t="s">
        <v>538</v>
      </c>
      <c r="B3821" s="56" t="s">
        <v>538</v>
      </c>
      <c r="C3821" s="47">
        <v>42379</v>
      </c>
      <c r="D3821" s="47"/>
      <c r="E3821" s="47"/>
      <c r="F3821" s="48" t="s">
        <v>539</v>
      </c>
      <c r="G3821" s="48"/>
      <c r="H3821" s="48">
        <v>387.12937499999998</v>
      </c>
      <c r="I3821" s="48">
        <v>6.5156249999999999E-2</v>
      </c>
      <c r="J3821" s="48">
        <v>0.10774375</v>
      </c>
      <c r="K3821" s="48">
        <v>0.17995</v>
      </c>
      <c r="L3821" s="48">
        <v>0.18904375000000001</v>
      </c>
      <c r="M3821" s="48">
        <v>0.2383625</v>
      </c>
      <c r="N3821" s="48">
        <v>0.33381250000000001</v>
      </c>
      <c r="O3821" s="48">
        <v>0.2628125</v>
      </c>
      <c r="P3821" s="48"/>
      <c r="Q3821" s="48"/>
      <c r="R3821" s="48"/>
      <c r="S3821" s="48"/>
      <c r="T3821" s="48"/>
      <c r="U3821" s="48"/>
      <c r="V3821" s="48"/>
      <c r="W3821" s="48"/>
      <c r="X3821" s="48"/>
      <c r="Y3821" s="48"/>
      <c r="Z3821" s="48"/>
      <c r="AA3821" s="48"/>
      <c r="AB3821" s="48"/>
      <c r="AC3821" s="48"/>
      <c r="AD3821" s="48"/>
      <c r="AE3821" s="48"/>
      <c r="AF3821" s="48"/>
      <c r="AG3821" s="48"/>
      <c r="AH3821" s="48"/>
      <c r="AI3821" s="48"/>
      <c r="AJ3821" s="48"/>
      <c r="AK3821" s="48"/>
      <c r="AL3821" s="48"/>
      <c r="AM3821" s="48"/>
      <c r="AN3821" s="48"/>
      <c r="AO3821" s="48"/>
      <c r="AP3821" s="48"/>
      <c r="AQ3821" s="48"/>
      <c r="AR3821" s="48"/>
      <c r="AT3821" s="48"/>
      <c r="AU3821" s="48"/>
      <c r="AV3821" s="48"/>
      <c r="AZ3821" s="48"/>
      <c r="BA3821" s="48"/>
      <c r="BB3821" s="48"/>
      <c r="BC3821" s="48"/>
      <c r="BD3821" s="48"/>
      <c r="BE3821" s="48"/>
      <c r="BF3821" s="48"/>
      <c r="BG3821" s="48"/>
      <c r="BH3821" s="48"/>
      <c r="BI3821" s="48"/>
      <c r="BJ3821" s="48"/>
      <c r="BK3821" s="48"/>
      <c r="BL3821" s="48"/>
    </row>
    <row r="3822" spans="1:64" x14ac:dyDescent="0.25">
      <c r="A3822" s="56" t="s">
        <v>538</v>
      </c>
      <c r="B3822" s="56" t="s">
        <v>538</v>
      </c>
      <c r="C3822" s="47">
        <v>42380</v>
      </c>
      <c r="D3822" s="47"/>
      <c r="E3822" s="47"/>
      <c r="F3822" s="48" t="s">
        <v>539</v>
      </c>
      <c r="G3822" s="48"/>
      <c r="H3822" s="48">
        <v>386.66531250000003</v>
      </c>
      <c r="I3822" s="48">
        <v>6.5500000000000003E-2</v>
      </c>
      <c r="J3822" s="48">
        <v>0.10816874999999999</v>
      </c>
      <c r="K3822" s="48">
        <v>0.17980625</v>
      </c>
      <c r="L3822" s="48">
        <v>0.18833125000000001</v>
      </c>
      <c r="M3822" s="48">
        <v>0.23796875000000001</v>
      </c>
      <c r="N3822" s="48">
        <v>0.33331875</v>
      </c>
      <c r="O3822" s="48">
        <v>0.262625</v>
      </c>
      <c r="P3822" s="48"/>
      <c r="Q3822" s="48"/>
      <c r="R3822" s="48"/>
      <c r="S3822" s="48"/>
      <c r="T3822" s="48"/>
      <c r="U3822" s="48"/>
      <c r="V3822" s="48"/>
      <c r="W3822" s="48"/>
      <c r="X3822" s="48"/>
      <c r="Y3822" s="48"/>
      <c r="Z3822" s="48"/>
      <c r="AA3822" s="48"/>
      <c r="AB3822" s="48"/>
      <c r="AC3822" s="48"/>
      <c r="AD3822" s="48"/>
      <c r="AE3822" s="48"/>
      <c r="AF3822" s="48">
        <v>0.57227598152462</v>
      </c>
      <c r="AG3822" s="48">
        <v>9.4158696447460499E-2</v>
      </c>
      <c r="AH3822" s="48"/>
      <c r="AI3822" s="48"/>
      <c r="AJ3822" s="48"/>
      <c r="AK3822" s="48"/>
      <c r="AL3822" s="48"/>
      <c r="AM3822" s="48"/>
      <c r="AN3822" s="48"/>
      <c r="AO3822" s="48"/>
      <c r="AP3822" s="48"/>
      <c r="AQ3822" s="48"/>
      <c r="AR3822" s="48"/>
      <c r="AT3822" s="48"/>
      <c r="AU3822" s="48"/>
      <c r="AV3822" s="48"/>
      <c r="AZ3822" s="48"/>
      <c r="BA3822" s="48"/>
      <c r="BB3822" s="48"/>
      <c r="BC3822" s="48"/>
      <c r="BD3822" s="48"/>
      <c r="BE3822" s="48"/>
      <c r="BF3822" s="48"/>
      <c r="BG3822" s="48"/>
      <c r="BH3822" s="48"/>
      <c r="BI3822" s="48"/>
      <c r="BJ3822" s="48"/>
      <c r="BK3822" s="48"/>
      <c r="BL3822" s="48"/>
    </row>
    <row r="3823" spans="1:64" x14ac:dyDescent="0.25">
      <c r="A3823" s="56" t="s">
        <v>538</v>
      </c>
      <c r="B3823" s="56" t="s">
        <v>538</v>
      </c>
      <c r="C3823" s="47">
        <v>42381</v>
      </c>
      <c r="D3823" s="47"/>
      <c r="E3823" s="47"/>
      <c r="F3823" s="48" t="s">
        <v>539</v>
      </c>
      <c r="G3823" s="48"/>
      <c r="H3823" s="48">
        <v>386.67984374999997</v>
      </c>
      <c r="I3823" s="48">
        <v>6.6234374999999998E-2</v>
      </c>
      <c r="J3823" s="48">
        <v>0.10923125</v>
      </c>
      <c r="K3823" s="48">
        <v>0.18037500000000001</v>
      </c>
      <c r="L3823" s="48">
        <v>0.18790625</v>
      </c>
      <c r="M3823" s="48">
        <v>0.23748749999999999</v>
      </c>
      <c r="N3823" s="48">
        <v>0.33301874999999997</v>
      </c>
      <c r="O3823" s="48">
        <v>0.26241249999999999</v>
      </c>
      <c r="P3823" s="48"/>
      <c r="Q3823" s="48"/>
      <c r="R3823" s="48"/>
      <c r="S3823" s="48"/>
      <c r="T3823" s="48"/>
      <c r="U3823" s="48"/>
      <c r="V3823" s="48"/>
      <c r="W3823" s="48"/>
      <c r="X3823" s="48"/>
      <c r="Y3823" s="48"/>
      <c r="Z3823" s="48"/>
      <c r="AA3823" s="48"/>
      <c r="AB3823" s="48"/>
      <c r="AC3823" s="48"/>
      <c r="AD3823" s="48"/>
      <c r="AE3823" s="48"/>
      <c r="AF3823" s="48"/>
      <c r="AG3823" s="48"/>
      <c r="AH3823" s="48"/>
      <c r="AI3823" s="48"/>
      <c r="AJ3823" s="48"/>
      <c r="AK3823" s="48"/>
      <c r="AL3823" s="48"/>
      <c r="AM3823" s="48"/>
      <c r="AN3823" s="48"/>
      <c r="AO3823" s="48"/>
      <c r="AP3823" s="48"/>
      <c r="AQ3823" s="48"/>
      <c r="AR3823" s="48"/>
      <c r="AT3823" s="48"/>
      <c r="AU3823" s="48"/>
      <c r="AV3823" s="48"/>
      <c r="AZ3823" s="48"/>
      <c r="BA3823" s="48"/>
      <c r="BB3823" s="48"/>
      <c r="BC3823" s="48"/>
      <c r="BD3823" s="48"/>
      <c r="BE3823" s="48"/>
      <c r="BF3823" s="48"/>
      <c r="BG3823" s="48"/>
      <c r="BH3823" s="48"/>
      <c r="BI3823" s="48"/>
      <c r="BJ3823" s="48"/>
      <c r="BK3823" s="48"/>
      <c r="BL3823" s="48"/>
    </row>
    <row r="3824" spans="1:64" x14ac:dyDescent="0.25">
      <c r="A3824" s="56" t="s">
        <v>538</v>
      </c>
      <c r="B3824" s="56" t="s">
        <v>538</v>
      </c>
      <c r="C3824" s="47">
        <v>42382</v>
      </c>
      <c r="D3824" s="47"/>
      <c r="E3824" s="47"/>
      <c r="F3824" s="48" t="s">
        <v>539</v>
      </c>
      <c r="G3824" s="48"/>
      <c r="H3824" s="48">
        <v>386.53593749999999</v>
      </c>
      <c r="I3824" s="48">
        <v>6.3924999999999996E-2</v>
      </c>
      <c r="J3824" s="48">
        <v>0.10853125</v>
      </c>
      <c r="K3824" s="48">
        <v>0.18111875</v>
      </c>
      <c r="L3824" s="48">
        <v>0.18865625</v>
      </c>
      <c r="M3824" s="48">
        <v>0.23763124999999999</v>
      </c>
      <c r="N3824" s="48">
        <v>0.33261875000000002</v>
      </c>
      <c r="O3824" s="48">
        <v>0.26219999999999999</v>
      </c>
      <c r="P3824" s="48"/>
      <c r="Q3824" s="48"/>
      <c r="R3824" s="48"/>
      <c r="S3824" s="48"/>
      <c r="T3824" s="48"/>
      <c r="U3824" s="48"/>
      <c r="V3824" s="48"/>
      <c r="W3824" s="48"/>
      <c r="X3824" s="48"/>
      <c r="Y3824" s="48"/>
      <c r="Z3824" s="48"/>
      <c r="AA3824" s="48"/>
      <c r="AB3824" s="48"/>
      <c r="AC3824" s="48"/>
      <c r="AD3824" s="48"/>
      <c r="AE3824" s="48">
        <v>8.85</v>
      </c>
      <c r="AF3824" s="48"/>
      <c r="AG3824" s="48"/>
      <c r="AH3824" s="48"/>
      <c r="AI3824" s="48"/>
      <c r="AJ3824" s="48"/>
      <c r="AK3824" s="48">
        <v>8.8000000000000007</v>
      </c>
      <c r="AL3824" s="48">
        <v>8.85</v>
      </c>
      <c r="AM3824" s="48"/>
      <c r="AN3824" s="48"/>
      <c r="AO3824" s="48"/>
      <c r="AP3824" s="48"/>
      <c r="AQ3824" s="48"/>
      <c r="AR3824" s="48"/>
      <c r="AT3824" s="48"/>
      <c r="AU3824" s="48"/>
      <c r="AV3824" s="48"/>
      <c r="AZ3824" s="48"/>
      <c r="BA3824" s="48"/>
      <c r="BB3824" s="48"/>
      <c r="BC3824" s="48"/>
      <c r="BD3824" s="48"/>
      <c r="BE3824" s="48"/>
      <c r="BF3824" s="48"/>
      <c r="BG3824" s="48"/>
      <c r="BH3824" s="48"/>
      <c r="BI3824" s="48"/>
      <c r="BJ3824" s="48"/>
      <c r="BK3824" s="48"/>
      <c r="BL3824" s="48">
        <v>8.85</v>
      </c>
    </row>
    <row r="3825" spans="1:64" x14ac:dyDescent="0.25">
      <c r="A3825" s="56" t="s">
        <v>538</v>
      </c>
      <c r="B3825" s="56" t="s">
        <v>538</v>
      </c>
      <c r="C3825" s="47">
        <v>42383</v>
      </c>
      <c r="D3825" s="47"/>
      <c r="E3825" s="47"/>
      <c r="F3825" s="48" t="s">
        <v>539</v>
      </c>
      <c r="G3825" s="48"/>
      <c r="H3825" s="48">
        <v>386.32125000000002</v>
      </c>
      <c r="I3825" s="48">
        <v>6.4350000000000004E-2</v>
      </c>
      <c r="J3825" s="48">
        <v>0.108725</v>
      </c>
      <c r="K3825" s="48">
        <v>0.18081875</v>
      </c>
      <c r="L3825" s="48">
        <v>0.18865000000000001</v>
      </c>
      <c r="M3825" s="48">
        <v>0.23747499999999999</v>
      </c>
      <c r="N3825" s="48">
        <v>0.33232499999999998</v>
      </c>
      <c r="O3825" s="48">
        <v>0.26193125</v>
      </c>
      <c r="P3825" s="48"/>
      <c r="Q3825" s="48"/>
      <c r="R3825" s="48"/>
      <c r="S3825" s="48"/>
      <c r="T3825" s="48"/>
      <c r="U3825" s="48"/>
      <c r="V3825" s="48"/>
      <c r="W3825" s="48"/>
      <c r="X3825" s="48"/>
      <c r="Y3825" s="48"/>
      <c r="Z3825" s="48"/>
      <c r="AA3825" s="48"/>
      <c r="AB3825" s="48"/>
      <c r="AC3825" s="48"/>
      <c r="AD3825" s="48"/>
      <c r="AE3825" s="48"/>
      <c r="AF3825" s="48">
        <v>0.60064734579351897</v>
      </c>
      <c r="AG3825" s="48">
        <v>3.9023673696280202E-2</v>
      </c>
      <c r="AH3825" s="48"/>
      <c r="AI3825" s="48"/>
      <c r="AJ3825" s="48"/>
      <c r="AK3825" s="48"/>
      <c r="AL3825" s="48"/>
      <c r="AM3825" s="48"/>
      <c r="AN3825" s="48"/>
      <c r="AO3825" s="48"/>
      <c r="AP3825" s="48"/>
      <c r="AQ3825" s="48"/>
      <c r="AR3825" s="48"/>
      <c r="AT3825" s="48"/>
      <c r="AU3825" s="48"/>
      <c r="AV3825" s="48"/>
      <c r="AZ3825" s="48"/>
      <c r="BA3825" s="48"/>
      <c r="BB3825" s="48"/>
      <c r="BC3825" s="48"/>
      <c r="BD3825" s="48"/>
      <c r="BE3825" s="48"/>
      <c r="BF3825" s="48"/>
      <c r="BG3825" s="48"/>
      <c r="BH3825" s="48"/>
      <c r="BI3825" s="48"/>
      <c r="BJ3825" s="48"/>
      <c r="BK3825" s="48"/>
      <c r="BL3825" s="48"/>
    </row>
    <row r="3826" spans="1:64" x14ac:dyDescent="0.25">
      <c r="A3826" s="56" t="s">
        <v>538</v>
      </c>
      <c r="B3826" s="56" t="s">
        <v>538</v>
      </c>
      <c r="C3826" s="47">
        <v>42384</v>
      </c>
      <c r="D3826" s="47"/>
      <c r="E3826" s="47"/>
      <c r="F3826" s="48" t="s">
        <v>539</v>
      </c>
      <c r="G3826" s="48"/>
      <c r="H3826" s="48">
        <v>386.04328125000001</v>
      </c>
      <c r="I3826" s="48">
        <v>6.3178125000000002E-2</v>
      </c>
      <c r="J3826" s="48">
        <v>0.10828125</v>
      </c>
      <c r="K3826" s="48">
        <v>0.18102499999999999</v>
      </c>
      <c r="L3826" s="48">
        <v>0.18870624999999999</v>
      </c>
      <c r="M3826" s="48">
        <v>0.23754375</v>
      </c>
      <c r="N3826" s="48">
        <v>0.33204375000000003</v>
      </c>
      <c r="O3826" s="48">
        <v>0.26176250000000001</v>
      </c>
      <c r="P3826" s="48"/>
      <c r="Q3826" s="48"/>
      <c r="R3826" s="48"/>
      <c r="S3826" s="48"/>
      <c r="T3826" s="48"/>
      <c r="U3826" s="48"/>
      <c r="V3826" s="48"/>
      <c r="W3826" s="48"/>
      <c r="X3826" s="48"/>
      <c r="Y3826" s="48"/>
      <c r="Z3826" s="48"/>
      <c r="AA3826" s="48"/>
      <c r="AB3826" s="48"/>
      <c r="AC3826" s="48"/>
      <c r="AD3826" s="48"/>
      <c r="AE3826" s="48"/>
      <c r="AF3826" s="48"/>
      <c r="AG3826" s="48"/>
      <c r="AH3826" s="48"/>
      <c r="AI3826" s="48"/>
      <c r="AJ3826" s="48"/>
      <c r="AK3826" s="48"/>
      <c r="AL3826" s="48"/>
      <c r="AM3826" s="48"/>
      <c r="AN3826" s="48"/>
      <c r="AO3826" s="48"/>
      <c r="AP3826" s="48"/>
      <c r="AQ3826" s="48"/>
      <c r="AR3826" s="48"/>
      <c r="AT3826" s="48"/>
      <c r="AU3826" s="48"/>
      <c r="AV3826" s="48"/>
      <c r="AZ3826" s="48"/>
      <c r="BA3826" s="48"/>
      <c r="BB3826" s="48"/>
      <c r="BC3826" s="48"/>
      <c r="BD3826" s="48"/>
      <c r="BE3826" s="48"/>
      <c r="BF3826" s="48"/>
      <c r="BG3826" s="48"/>
      <c r="BH3826" s="48"/>
      <c r="BI3826" s="48"/>
      <c r="BJ3826" s="48"/>
      <c r="BK3826" s="48"/>
      <c r="BL3826" s="48"/>
    </row>
    <row r="3827" spans="1:64" x14ac:dyDescent="0.25">
      <c r="A3827" s="56" t="s">
        <v>538</v>
      </c>
      <c r="B3827" s="56" t="s">
        <v>538</v>
      </c>
      <c r="C3827" s="47">
        <v>42385</v>
      </c>
      <c r="D3827" s="47"/>
      <c r="E3827" s="47"/>
      <c r="F3827" s="48" t="s">
        <v>539</v>
      </c>
      <c r="G3827" s="48"/>
      <c r="H3827" s="48">
        <v>386.01187499999997</v>
      </c>
      <c r="I3827" s="48">
        <v>6.2637499999999999E-2</v>
      </c>
      <c r="J3827" s="48">
        <v>0.107975</v>
      </c>
      <c r="K3827" s="48">
        <v>0.18080625</v>
      </c>
      <c r="L3827" s="48">
        <v>0.18931875000000001</v>
      </c>
      <c r="M3827" s="48">
        <v>0.23785624999999999</v>
      </c>
      <c r="N3827" s="48">
        <v>0.33180625000000002</v>
      </c>
      <c r="O3827" s="48">
        <v>0.26161250000000003</v>
      </c>
      <c r="P3827" s="48"/>
      <c r="Q3827" s="48"/>
      <c r="R3827" s="48"/>
      <c r="S3827" s="48"/>
      <c r="T3827" s="48"/>
      <c r="U3827" s="48"/>
      <c r="V3827" s="48"/>
      <c r="W3827" s="48"/>
      <c r="X3827" s="48"/>
      <c r="Y3827" s="48"/>
      <c r="Z3827" s="48"/>
      <c r="AA3827" s="48"/>
      <c r="AB3827" s="48"/>
      <c r="AC3827" s="48"/>
      <c r="AD3827" s="48"/>
      <c r="AE3827" s="48"/>
      <c r="AF3827" s="48"/>
      <c r="AG3827" s="48"/>
      <c r="AH3827" s="48"/>
      <c r="AI3827" s="48"/>
      <c r="AJ3827" s="48"/>
      <c r="AK3827" s="48"/>
      <c r="AL3827" s="48"/>
      <c r="AM3827" s="48"/>
      <c r="AN3827" s="48"/>
      <c r="AO3827" s="48"/>
      <c r="AP3827" s="48"/>
      <c r="AQ3827" s="48"/>
      <c r="AR3827" s="48"/>
      <c r="AT3827" s="48"/>
      <c r="AU3827" s="48"/>
      <c r="AV3827" s="48"/>
      <c r="AZ3827" s="48"/>
      <c r="BA3827" s="48"/>
      <c r="BB3827" s="48"/>
      <c r="BC3827" s="48"/>
      <c r="BD3827" s="48"/>
      <c r="BE3827" s="48"/>
      <c r="BF3827" s="48"/>
      <c r="BG3827" s="48"/>
      <c r="BH3827" s="48"/>
      <c r="BI3827" s="48"/>
      <c r="BJ3827" s="48"/>
      <c r="BK3827" s="48"/>
      <c r="BL3827" s="48"/>
    </row>
    <row r="3828" spans="1:64" x14ac:dyDescent="0.25">
      <c r="A3828" s="56" t="s">
        <v>538</v>
      </c>
      <c r="B3828" s="56" t="s">
        <v>538</v>
      </c>
      <c r="C3828" s="47">
        <v>42386</v>
      </c>
      <c r="D3828" s="47"/>
      <c r="E3828" s="47"/>
      <c r="F3828" s="48" t="s">
        <v>539</v>
      </c>
      <c r="G3828" s="48"/>
      <c r="H3828" s="48">
        <v>385.91859375000001</v>
      </c>
      <c r="I3828" s="48">
        <v>6.2315624999999999E-2</v>
      </c>
      <c r="J3828" s="48">
        <v>0.10775</v>
      </c>
      <c r="K3828" s="48">
        <v>0.18065000000000001</v>
      </c>
      <c r="L3828" s="48">
        <v>0.1897375</v>
      </c>
      <c r="M3828" s="48">
        <v>0.23814374999999999</v>
      </c>
      <c r="N3828" s="48">
        <v>0.33149374999999998</v>
      </c>
      <c r="O3828" s="48">
        <v>0.2613375</v>
      </c>
      <c r="P3828" s="48"/>
      <c r="Q3828" s="48"/>
      <c r="R3828" s="48"/>
      <c r="S3828" s="48"/>
      <c r="T3828" s="48"/>
      <c r="U3828" s="48"/>
      <c r="V3828" s="48"/>
      <c r="W3828" s="48"/>
      <c r="X3828" s="48"/>
      <c r="Y3828" s="48"/>
      <c r="Z3828" s="48"/>
      <c r="AA3828" s="48"/>
      <c r="AB3828" s="48"/>
      <c r="AC3828" s="48"/>
      <c r="AD3828" s="48"/>
      <c r="AE3828" s="48"/>
      <c r="AF3828" s="48"/>
      <c r="AG3828" s="48"/>
      <c r="AH3828" s="48"/>
      <c r="AI3828" s="48"/>
      <c r="AJ3828" s="48"/>
      <c r="AK3828" s="48"/>
      <c r="AL3828" s="48"/>
      <c r="AM3828" s="48"/>
      <c r="AN3828" s="48"/>
      <c r="AO3828" s="48"/>
      <c r="AP3828" s="48"/>
      <c r="AQ3828" s="48"/>
      <c r="AR3828" s="48"/>
      <c r="AT3828" s="48"/>
      <c r="AU3828" s="48"/>
      <c r="AV3828" s="48"/>
      <c r="AZ3828" s="48"/>
      <c r="BA3828" s="48"/>
      <c r="BB3828" s="48"/>
      <c r="BC3828" s="48"/>
      <c r="BD3828" s="48"/>
      <c r="BE3828" s="48"/>
      <c r="BF3828" s="48"/>
      <c r="BG3828" s="48"/>
      <c r="BH3828" s="48"/>
      <c r="BI3828" s="48"/>
      <c r="BJ3828" s="48"/>
      <c r="BK3828" s="48"/>
      <c r="BL3828" s="48"/>
    </row>
    <row r="3829" spans="1:64" x14ac:dyDescent="0.25">
      <c r="A3829" s="56" t="s">
        <v>538</v>
      </c>
      <c r="B3829" s="56" t="s">
        <v>538</v>
      </c>
      <c r="C3829" s="47">
        <v>42387</v>
      </c>
      <c r="D3829" s="47"/>
      <c r="E3829" s="47"/>
      <c r="F3829" s="48" t="s">
        <v>539</v>
      </c>
      <c r="G3829" s="48"/>
      <c r="H3829" s="48">
        <v>385.92609375000001</v>
      </c>
      <c r="I3829" s="48">
        <v>6.2103125000000002E-2</v>
      </c>
      <c r="J3829" s="48">
        <v>0.10765</v>
      </c>
      <c r="K3829" s="48">
        <v>0.180425</v>
      </c>
      <c r="L3829" s="48">
        <v>0.19032499999999999</v>
      </c>
      <c r="M3829" s="48">
        <v>0.23834374999999999</v>
      </c>
      <c r="N3829" s="48">
        <v>0.33131250000000001</v>
      </c>
      <c r="O3829" s="48">
        <v>0.26113750000000002</v>
      </c>
      <c r="P3829" s="48"/>
      <c r="Q3829" s="48"/>
      <c r="R3829" s="48"/>
      <c r="S3829" s="48"/>
      <c r="T3829" s="48"/>
      <c r="U3829" s="48"/>
      <c r="V3829" s="48"/>
      <c r="W3829" s="48"/>
      <c r="X3829" s="48"/>
      <c r="Y3829" s="48"/>
      <c r="Z3829" s="48"/>
      <c r="AA3829" s="48"/>
      <c r="AB3829" s="48"/>
      <c r="AC3829" s="48"/>
      <c r="AD3829" s="48"/>
      <c r="AE3829" s="48"/>
      <c r="AF3829" s="48"/>
      <c r="AG3829" s="48"/>
      <c r="AH3829" s="48"/>
      <c r="AI3829" s="48"/>
      <c r="AJ3829" s="48"/>
      <c r="AK3829" s="48"/>
      <c r="AL3829" s="48"/>
      <c r="AM3829" s="48"/>
      <c r="AN3829" s="48"/>
      <c r="AO3829" s="48"/>
      <c r="AP3829" s="48"/>
      <c r="AQ3829" s="48"/>
      <c r="AR3829" s="48"/>
      <c r="AT3829" s="48"/>
      <c r="AU3829" s="48"/>
      <c r="AV3829" s="48"/>
      <c r="AZ3829" s="48"/>
      <c r="BA3829" s="48"/>
      <c r="BB3829" s="48"/>
      <c r="BC3829" s="48"/>
      <c r="BD3829" s="48"/>
      <c r="BE3829" s="48"/>
      <c r="BF3829" s="48"/>
      <c r="BG3829" s="48"/>
      <c r="BH3829" s="48"/>
      <c r="BI3829" s="48"/>
      <c r="BJ3829" s="48"/>
      <c r="BK3829" s="48"/>
      <c r="BL3829" s="48"/>
    </row>
    <row r="3830" spans="1:64" x14ac:dyDescent="0.25">
      <c r="A3830" s="56" t="s">
        <v>538</v>
      </c>
      <c r="B3830" s="56" t="s">
        <v>538</v>
      </c>
      <c r="C3830" s="47">
        <v>42388</v>
      </c>
      <c r="D3830" s="47"/>
      <c r="E3830" s="47"/>
      <c r="F3830" s="48" t="s">
        <v>539</v>
      </c>
      <c r="G3830" s="48"/>
      <c r="H3830" s="48">
        <v>385.981875</v>
      </c>
      <c r="I3830" s="48">
        <v>6.2287500000000003E-2</v>
      </c>
      <c r="J3830" s="48">
        <v>0.1077625</v>
      </c>
      <c r="K3830" s="48">
        <v>0.1804375</v>
      </c>
      <c r="L3830" s="48">
        <v>0.19055625000000001</v>
      </c>
      <c r="M3830" s="48">
        <v>0.23846249999999999</v>
      </c>
      <c r="N3830" s="48">
        <v>0.33120624999999998</v>
      </c>
      <c r="O3830" s="48">
        <v>0.26091874999999998</v>
      </c>
      <c r="P3830" s="48"/>
      <c r="Q3830" s="48"/>
      <c r="R3830" s="48"/>
      <c r="S3830" s="48"/>
      <c r="T3830" s="48"/>
      <c r="U3830" s="48"/>
      <c r="V3830" s="48"/>
      <c r="W3830" s="48"/>
      <c r="X3830" s="48"/>
      <c r="Y3830" s="48"/>
      <c r="Z3830" s="48"/>
      <c r="AA3830" s="48"/>
      <c r="AB3830" s="48"/>
      <c r="AC3830" s="48"/>
      <c r="AD3830" s="48"/>
      <c r="AE3830" s="48">
        <v>8.85</v>
      </c>
      <c r="AF3830" s="48">
        <v>0.58680330639497402</v>
      </c>
      <c r="AG3830" s="48">
        <v>0</v>
      </c>
      <c r="AH3830" s="48"/>
      <c r="AI3830" s="48"/>
      <c r="AJ3830" s="48"/>
      <c r="AK3830" s="48">
        <v>8.85</v>
      </c>
      <c r="AL3830" s="48">
        <v>8.85</v>
      </c>
      <c r="AM3830" s="48"/>
      <c r="AN3830" s="48"/>
      <c r="AO3830" s="48"/>
      <c r="AP3830" s="48"/>
      <c r="AQ3830" s="48"/>
      <c r="AR3830" s="48"/>
      <c r="AT3830" s="48"/>
      <c r="AU3830" s="48"/>
      <c r="AV3830" s="48"/>
      <c r="AZ3830" s="48"/>
      <c r="BA3830" s="48"/>
      <c r="BB3830" s="48"/>
      <c r="BC3830" s="48"/>
      <c r="BD3830" s="48"/>
      <c r="BE3830" s="48"/>
      <c r="BF3830" s="48"/>
      <c r="BG3830" s="48"/>
      <c r="BH3830" s="48"/>
      <c r="BI3830" s="48"/>
      <c r="BJ3830" s="48"/>
      <c r="BK3830" s="48"/>
      <c r="BL3830" s="48">
        <v>8.85</v>
      </c>
    </row>
    <row r="3831" spans="1:64" x14ac:dyDescent="0.25">
      <c r="A3831" s="56" t="s">
        <v>538</v>
      </c>
      <c r="B3831" s="56" t="s">
        <v>538</v>
      </c>
      <c r="C3831" s="47">
        <v>42389</v>
      </c>
      <c r="D3831" s="47"/>
      <c r="E3831" s="47"/>
      <c r="F3831" s="48" t="s">
        <v>539</v>
      </c>
      <c r="G3831" s="48"/>
      <c r="H3831" s="48">
        <v>386.6278125</v>
      </c>
      <c r="I3831" s="48">
        <v>6.3875000000000001E-2</v>
      </c>
      <c r="J3831" s="48">
        <v>0.10945625</v>
      </c>
      <c r="K3831" s="48">
        <v>0.18136250000000001</v>
      </c>
      <c r="L3831" s="48">
        <v>0.19055</v>
      </c>
      <c r="M3831" s="48">
        <v>0.2384</v>
      </c>
      <c r="N3831" s="48">
        <v>0.33108749999999998</v>
      </c>
      <c r="O3831" s="48">
        <v>0.26069375</v>
      </c>
      <c r="P3831" s="48"/>
      <c r="Q3831" s="48"/>
      <c r="R3831" s="48"/>
      <c r="S3831" s="48"/>
      <c r="T3831" s="48"/>
      <c r="U3831" s="48"/>
      <c r="V3831" s="48"/>
      <c r="W3831" s="48"/>
      <c r="X3831" s="48"/>
      <c r="Y3831" s="48"/>
      <c r="Z3831" s="48"/>
      <c r="AA3831" s="48"/>
      <c r="AB3831" s="48"/>
      <c r="AC3831" s="48"/>
      <c r="AD3831" s="48"/>
      <c r="AE3831" s="48"/>
      <c r="AF3831" s="48"/>
      <c r="AG3831" s="48"/>
      <c r="AH3831" s="48"/>
      <c r="AI3831" s="48"/>
      <c r="AJ3831" s="48"/>
      <c r="AK3831" s="48"/>
      <c r="AL3831" s="48"/>
      <c r="AM3831" s="48"/>
      <c r="AN3831" s="48"/>
      <c r="AO3831" s="48"/>
      <c r="AP3831" s="48"/>
      <c r="AQ3831" s="48"/>
      <c r="AR3831" s="48"/>
      <c r="AT3831" s="48"/>
      <c r="AU3831" s="48"/>
      <c r="AV3831" s="48"/>
      <c r="AZ3831" s="48"/>
      <c r="BA3831" s="48"/>
      <c r="BB3831" s="48"/>
      <c r="BC3831" s="48"/>
      <c r="BD3831" s="48"/>
      <c r="BE3831" s="48"/>
      <c r="BF3831" s="48"/>
      <c r="BG3831" s="48"/>
      <c r="BH3831" s="48"/>
      <c r="BI3831" s="48"/>
      <c r="BJ3831" s="48"/>
      <c r="BK3831" s="48"/>
      <c r="BL3831" s="48"/>
    </row>
    <row r="3832" spans="1:64" x14ac:dyDescent="0.25">
      <c r="A3832" s="56" t="s">
        <v>538</v>
      </c>
      <c r="B3832" s="56" t="s">
        <v>538</v>
      </c>
      <c r="C3832" s="47">
        <v>42390</v>
      </c>
      <c r="D3832" s="47"/>
      <c r="E3832" s="47"/>
      <c r="F3832" s="48" t="s">
        <v>539</v>
      </c>
      <c r="G3832" s="48"/>
      <c r="H3832" s="48">
        <v>387.31031250000001</v>
      </c>
      <c r="I3832" s="48">
        <v>6.4206250000000006E-2</v>
      </c>
      <c r="J3832" s="48">
        <v>0.11057500000000001</v>
      </c>
      <c r="K3832" s="48">
        <v>0.18280625</v>
      </c>
      <c r="L3832" s="48">
        <v>0.19093125</v>
      </c>
      <c r="M3832" s="48">
        <v>0.23844375000000001</v>
      </c>
      <c r="N3832" s="48">
        <v>0.33097500000000002</v>
      </c>
      <c r="O3832" s="48">
        <v>0.26048749999999998</v>
      </c>
      <c r="P3832" s="48"/>
      <c r="Q3832" s="48"/>
      <c r="R3832" s="48"/>
      <c r="S3832" s="48"/>
      <c r="T3832" s="48"/>
      <c r="U3832" s="48"/>
      <c r="V3832" s="48"/>
      <c r="W3832" s="48"/>
      <c r="X3832" s="48"/>
      <c r="Y3832" s="48"/>
      <c r="Z3832" s="48"/>
      <c r="AA3832" s="48"/>
      <c r="AB3832" s="48"/>
      <c r="AC3832" s="48"/>
      <c r="AD3832" s="48"/>
      <c r="AE3832" s="48"/>
      <c r="AF3832" s="48"/>
      <c r="AG3832" s="48"/>
      <c r="AH3832" s="48"/>
      <c r="AI3832" s="48"/>
      <c r="AJ3832" s="48"/>
      <c r="AK3832" s="48"/>
      <c r="AL3832" s="48"/>
      <c r="AM3832" s="48"/>
      <c r="AN3832" s="48"/>
      <c r="AO3832" s="48"/>
      <c r="AP3832" s="48"/>
      <c r="AQ3832" s="48"/>
      <c r="AR3832" s="48"/>
      <c r="AT3832" s="48"/>
      <c r="AU3832" s="48"/>
      <c r="AV3832" s="48"/>
      <c r="AZ3832" s="48"/>
      <c r="BA3832" s="48"/>
      <c r="BB3832" s="48"/>
      <c r="BC3832" s="48"/>
      <c r="BD3832" s="48"/>
      <c r="BE3832" s="48"/>
      <c r="BF3832" s="48"/>
      <c r="BG3832" s="48"/>
      <c r="BH3832" s="48"/>
      <c r="BI3832" s="48"/>
      <c r="BJ3832" s="48"/>
      <c r="BK3832" s="48"/>
      <c r="BL3832" s="48"/>
    </row>
    <row r="3833" spans="1:64" x14ac:dyDescent="0.25">
      <c r="A3833" s="56" t="s">
        <v>538</v>
      </c>
      <c r="B3833" s="56" t="s">
        <v>538</v>
      </c>
      <c r="C3833" s="47">
        <v>42391</v>
      </c>
      <c r="D3833" s="47"/>
      <c r="E3833" s="47"/>
      <c r="F3833" s="48" t="s">
        <v>539</v>
      </c>
      <c r="G3833" s="48"/>
      <c r="H3833" s="48">
        <v>388.15359375000003</v>
      </c>
      <c r="I3833" s="48">
        <v>6.4565625000000001E-2</v>
      </c>
      <c r="J3833" s="48">
        <v>0.11183750000000001</v>
      </c>
      <c r="K3833" s="48">
        <v>0.18437500000000001</v>
      </c>
      <c r="L3833" s="48">
        <v>0.19175</v>
      </c>
      <c r="M3833" s="48">
        <v>0.23854375</v>
      </c>
      <c r="N3833" s="48">
        <v>0.33068750000000002</v>
      </c>
      <c r="O3833" s="48">
        <v>0.2602875</v>
      </c>
      <c r="P3833" s="48"/>
      <c r="Q3833" s="48"/>
      <c r="R3833" s="48"/>
      <c r="S3833" s="48"/>
      <c r="T3833" s="48"/>
      <c r="U3833" s="48"/>
      <c r="V3833" s="48"/>
      <c r="W3833" s="48"/>
      <c r="X3833" s="48"/>
      <c r="Y3833" s="48"/>
      <c r="Z3833" s="48"/>
      <c r="AA3833" s="48"/>
      <c r="AB3833" s="48"/>
      <c r="AC3833" s="48"/>
      <c r="AD3833" s="48"/>
      <c r="AE3833" s="48"/>
      <c r="AF3833" s="48">
        <v>0.528576588456523</v>
      </c>
      <c r="AG3833" s="48">
        <v>0</v>
      </c>
      <c r="AH3833" s="48"/>
      <c r="AI3833" s="48"/>
      <c r="AJ3833" s="48"/>
      <c r="AK3833" s="48"/>
      <c r="AL3833" s="48"/>
      <c r="AM3833" s="48"/>
      <c r="AN3833" s="48"/>
      <c r="AO3833" s="48"/>
      <c r="AP3833" s="48"/>
      <c r="AQ3833" s="48"/>
      <c r="AR3833" s="48"/>
      <c r="AT3833" s="48"/>
      <c r="AU3833" s="48"/>
      <c r="AV3833" s="48"/>
      <c r="AZ3833" s="48"/>
      <c r="BA3833" s="48"/>
      <c r="BB3833" s="48"/>
      <c r="BC3833" s="48"/>
      <c r="BD3833" s="48"/>
      <c r="BE3833" s="48"/>
      <c r="BF3833" s="48"/>
      <c r="BG3833" s="48"/>
      <c r="BH3833" s="48"/>
      <c r="BI3833" s="48"/>
      <c r="BJ3833" s="48"/>
      <c r="BK3833" s="48"/>
      <c r="BL3833" s="48"/>
    </row>
    <row r="3834" spans="1:64" x14ac:dyDescent="0.25">
      <c r="A3834" s="56" t="s">
        <v>538</v>
      </c>
      <c r="B3834" s="56" t="s">
        <v>538</v>
      </c>
      <c r="C3834" s="47">
        <v>42392</v>
      </c>
      <c r="D3834" s="47"/>
      <c r="E3834" s="47"/>
      <c r="F3834" s="48" t="s">
        <v>539</v>
      </c>
      <c r="G3834" s="48"/>
      <c r="H3834" s="48">
        <v>388.91437500000001</v>
      </c>
      <c r="I3834" s="48">
        <v>6.3806249999999995E-2</v>
      </c>
      <c r="J3834" s="48">
        <v>0.11223125</v>
      </c>
      <c r="K3834" s="48">
        <v>0.18579375000000001</v>
      </c>
      <c r="L3834" s="48">
        <v>0.19293750000000001</v>
      </c>
      <c r="M3834" s="48">
        <v>0.23894375000000001</v>
      </c>
      <c r="N3834" s="48">
        <v>0.33063124999999999</v>
      </c>
      <c r="O3834" s="48">
        <v>0.26005624999999999</v>
      </c>
      <c r="P3834" s="48"/>
      <c r="Q3834" s="48"/>
      <c r="R3834" s="48"/>
      <c r="S3834" s="48"/>
      <c r="T3834" s="48"/>
      <c r="U3834" s="48"/>
      <c r="V3834" s="48"/>
      <c r="W3834" s="48"/>
      <c r="X3834" s="48"/>
      <c r="Y3834" s="48"/>
      <c r="Z3834" s="48"/>
      <c r="AA3834" s="48"/>
      <c r="AB3834" s="48"/>
      <c r="AC3834" s="48"/>
      <c r="AD3834" s="48"/>
      <c r="AE3834" s="48"/>
      <c r="AF3834" s="48"/>
      <c r="AG3834" s="48"/>
      <c r="AH3834" s="48"/>
      <c r="AI3834" s="48"/>
      <c r="AJ3834" s="48"/>
      <c r="AK3834" s="48"/>
      <c r="AL3834" s="48"/>
      <c r="AM3834" s="48"/>
      <c r="AN3834" s="48"/>
      <c r="AO3834" s="48"/>
      <c r="AP3834" s="48"/>
      <c r="AQ3834" s="48"/>
      <c r="AR3834" s="48"/>
      <c r="AT3834" s="48"/>
      <c r="AU3834" s="48"/>
      <c r="AV3834" s="48"/>
      <c r="AZ3834" s="48"/>
      <c r="BA3834" s="48"/>
      <c r="BB3834" s="48"/>
      <c r="BC3834" s="48"/>
      <c r="BD3834" s="48"/>
      <c r="BE3834" s="48"/>
      <c r="BF3834" s="48"/>
      <c r="BG3834" s="48"/>
      <c r="BH3834" s="48"/>
      <c r="BI3834" s="48"/>
      <c r="BJ3834" s="48"/>
      <c r="BK3834" s="48"/>
      <c r="BL3834" s="48"/>
    </row>
    <row r="3835" spans="1:64" x14ac:dyDescent="0.25">
      <c r="A3835" s="56" t="s">
        <v>538</v>
      </c>
      <c r="B3835" s="56" t="s">
        <v>538</v>
      </c>
      <c r="C3835" s="47">
        <v>42393</v>
      </c>
      <c r="D3835" s="47"/>
      <c r="E3835" s="47"/>
      <c r="F3835" s="48" t="s">
        <v>539</v>
      </c>
      <c r="G3835" s="48"/>
      <c r="H3835" s="48">
        <v>389.22</v>
      </c>
      <c r="I3835" s="48">
        <v>6.2262499999999998E-2</v>
      </c>
      <c r="J3835" s="48">
        <v>0.111775</v>
      </c>
      <c r="K3835" s="48">
        <v>0.18634375</v>
      </c>
      <c r="L3835" s="48">
        <v>0.19411249999999999</v>
      </c>
      <c r="M3835" s="48">
        <v>0.2394</v>
      </c>
      <c r="N3835" s="48">
        <v>0.33060624999999999</v>
      </c>
      <c r="O3835" s="48">
        <v>0.25991874999999998</v>
      </c>
      <c r="P3835" s="48"/>
      <c r="Q3835" s="48"/>
      <c r="R3835" s="48"/>
      <c r="S3835" s="48"/>
      <c r="T3835" s="48"/>
      <c r="U3835" s="48"/>
      <c r="V3835" s="48"/>
      <c r="W3835" s="48"/>
      <c r="X3835" s="48"/>
      <c r="Y3835" s="48"/>
      <c r="Z3835" s="48"/>
      <c r="AA3835" s="48"/>
      <c r="AB3835" s="48"/>
      <c r="AC3835" s="48"/>
      <c r="AD3835" s="48"/>
      <c r="AE3835" s="48"/>
      <c r="AF3835" s="48"/>
      <c r="AG3835" s="48"/>
      <c r="AH3835" s="48"/>
      <c r="AI3835" s="48"/>
      <c r="AJ3835" s="48"/>
      <c r="AK3835" s="48"/>
      <c r="AL3835" s="48"/>
      <c r="AM3835" s="48"/>
      <c r="AN3835" s="48"/>
      <c r="AO3835" s="48"/>
      <c r="AP3835" s="48"/>
      <c r="AQ3835" s="48"/>
      <c r="AR3835" s="48"/>
      <c r="AT3835" s="48"/>
      <c r="AU3835" s="48"/>
      <c r="AV3835" s="48"/>
      <c r="AZ3835" s="48"/>
      <c r="BA3835" s="48"/>
      <c r="BB3835" s="48"/>
      <c r="BC3835" s="48"/>
      <c r="BD3835" s="48"/>
      <c r="BE3835" s="48"/>
      <c r="BF3835" s="48"/>
      <c r="BG3835" s="48"/>
      <c r="BH3835" s="48"/>
      <c r="BI3835" s="48"/>
      <c r="BJ3835" s="48"/>
      <c r="BK3835" s="48"/>
      <c r="BL3835" s="48"/>
    </row>
    <row r="3836" spans="1:64" x14ac:dyDescent="0.25">
      <c r="A3836" s="56" t="s">
        <v>538</v>
      </c>
      <c r="B3836" s="56" t="s">
        <v>538</v>
      </c>
      <c r="C3836" s="47">
        <v>42394</v>
      </c>
      <c r="D3836" s="47"/>
      <c r="E3836" s="47"/>
      <c r="F3836" s="48" t="s">
        <v>539</v>
      </c>
      <c r="G3836" s="48"/>
      <c r="H3836" s="48">
        <v>389.45249999999999</v>
      </c>
      <c r="I3836" s="48">
        <v>6.2037500000000002E-2</v>
      </c>
      <c r="J3836" s="48">
        <v>0.1116875</v>
      </c>
      <c r="K3836" s="48">
        <v>0.18631875000000001</v>
      </c>
      <c r="L3836" s="48">
        <v>0.194825</v>
      </c>
      <c r="M3836" s="48">
        <v>0.23981875</v>
      </c>
      <c r="N3836" s="48">
        <v>0.33065624999999998</v>
      </c>
      <c r="O3836" s="48">
        <v>0.25969375</v>
      </c>
      <c r="P3836" s="48"/>
      <c r="Q3836" s="48"/>
      <c r="R3836" s="48"/>
      <c r="S3836" s="48"/>
      <c r="T3836" s="48"/>
      <c r="U3836" s="48"/>
      <c r="V3836" s="48"/>
      <c r="W3836" s="48"/>
      <c r="X3836" s="48"/>
      <c r="Y3836" s="48"/>
      <c r="Z3836" s="48"/>
      <c r="AA3836" s="48"/>
      <c r="AB3836" s="48"/>
      <c r="AC3836" s="48"/>
      <c r="AD3836" s="48"/>
      <c r="AE3836" s="48"/>
      <c r="AF3836" s="48">
        <v>0.59722802747776904</v>
      </c>
      <c r="AG3836" s="48">
        <v>0</v>
      </c>
      <c r="AH3836" s="48"/>
      <c r="AI3836" s="48"/>
      <c r="AJ3836" s="48"/>
      <c r="AK3836" s="48"/>
      <c r="AL3836" s="48"/>
      <c r="AM3836" s="48"/>
      <c r="AN3836" s="48"/>
      <c r="AO3836" s="48"/>
      <c r="AP3836" s="48"/>
      <c r="AQ3836" s="48"/>
      <c r="AR3836" s="48"/>
      <c r="AT3836" s="48"/>
      <c r="AU3836" s="48"/>
      <c r="AV3836" s="48"/>
      <c r="AZ3836" s="48"/>
      <c r="BA3836" s="48"/>
      <c r="BB3836" s="48"/>
      <c r="BC3836" s="48"/>
      <c r="BD3836" s="48"/>
      <c r="BE3836" s="48"/>
      <c r="BF3836" s="48"/>
      <c r="BG3836" s="48"/>
      <c r="BH3836" s="48"/>
      <c r="BI3836" s="48"/>
      <c r="BJ3836" s="48"/>
      <c r="BK3836" s="48"/>
      <c r="BL3836" s="48"/>
    </row>
    <row r="3837" spans="1:64" x14ac:dyDescent="0.25">
      <c r="A3837" s="56" t="s">
        <v>538</v>
      </c>
      <c r="B3837" s="56" t="s">
        <v>538</v>
      </c>
      <c r="C3837" s="47">
        <v>42395</v>
      </c>
      <c r="D3837" s="47"/>
      <c r="E3837" s="47"/>
      <c r="F3837" s="48" t="s">
        <v>539</v>
      </c>
      <c r="G3837" s="48"/>
      <c r="H3837" s="48">
        <v>389.25468749999999</v>
      </c>
      <c r="I3837" s="48">
        <v>6.0462500000000002E-2</v>
      </c>
      <c r="J3837" s="48">
        <v>0.11078125</v>
      </c>
      <c r="K3837" s="48">
        <v>0.18594374999999999</v>
      </c>
      <c r="L3837" s="48">
        <v>0.19550624999999999</v>
      </c>
      <c r="M3837" s="48">
        <v>0.2402125</v>
      </c>
      <c r="N3837" s="48">
        <v>0.33063124999999999</v>
      </c>
      <c r="O3837" s="48">
        <v>0.2596</v>
      </c>
      <c r="P3837" s="48"/>
      <c r="Q3837" s="48"/>
      <c r="R3837" s="48"/>
      <c r="S3837" s="48"/>
      <c r="T3837" s="48"/>
      <c r="U3837" s="48"/>
      <c r="V3837" s="48"/>
      <c r="W3837" s="48"/>
      <c r="X3837" s="48"/>
      <c r="Y3837" s="48"/>
      <c r="Z3837" s="48"/>
      <c r="AA3837" s="48"/>
      <c r="AB3837" s="48"/>
      <c r="AC3837" s="48"/>
      <c r="AD3837" s="48"/>
      <c r="AE3837" s="48"/>
      <c r="AF3837" s="48"/>
      <c r="AG3837" s="48"/>
      <c r="AH3837" s="48"/>
      <c r="AI3837" s="48"/>
      <c r="AJ3837" s="48"/>
      <c r="AK3837" s="48"/>
      <c r="AL3837" s="48"/>
      <c r="AM3837" s="48"/>
      <c r="AN3837" s="48"/>
      <c r="AO3837" s="48"/>
      <c r="AP3837" s="48"/>
      <c r="AQ3837" s="48"/>
      <c r="AR3837" s="48"/>
      <c r="AT3837" s="48"/>
      <c r="AU3837" s="48"/>
      <c r="AV3837" s="48"/>
      <c r="AZ3837" s="48"/>
      <c r="BA3837" s="48"/>
      <c r="BB3837" s="48"/>
      <c r="BC3837" s="48"/>
      <c r="BD3837" s="48"/>
      <c r="BE3837" s="48"/>
      <c r="BF3837" s="48"/>
      <c r="BG3837" s="48"/>
      <c r="BH3837" s="48"/>
      <c r="BI3837" s="48"/>
      <c r="BJ3837" s="48"/>
      <c r="BK3837" s="48"/>
      <c r="BL3837" s="48"/>
    </row>
    <row r="3838" spans="1:64" x14ac:dyDescent="0.25">
      <c r="A3838" s="56" t="s">
        <v>538</v>
      </c>
      <c r="B3838" s="56" t="s">
        <v>538</v>
      </c>
      <c r="C3838" s="47">
        <v>42396</v>
      </c>
      <c r="D3838" s="47"/>
      <c r="E3838" s="47"/>
      <c r="F3838" s="48" t="s">
        <v>539</v>
      </c>
      <c r="G3838" s="48"/>
      <c r="H3838" s="48">
        <v>388.96078125000003</v>
      </c>
      <c r="I3838" s="48">
        <v>5.9890625000000003E-2</v>
      </c>
      <c r="J3838" s="48">
        <v>0.11031874999999999</v>
      </c>
      <c r="K3838" s="48">
        <v>0.18512500000000001</v>
      </c>
      <c r="L3838" s="48">
        <v>0.19566875</v>
      </c>
      <c r="M3838" s="48">
        <v>0.24045</v>
      </c>
      <c r="N3838" s="48">
        <v>0.33076250000000001</v>
      </c>
      <c r="O3838" s="48">
        <v>0.25942500000000002</v>
      </c>
      <c r="P3838" s="48"/>
      <c r="Q3838" s="48"/>
      <c r="R3838" s="48"/>
      <c r="S3838" s="48">
        <v>2.35</v>
      </c>
      <c r="T3838" s="48"/>
      <c r="U3838" s="48"/>
      <c r="V3838" s="48"/>
      <c r="W3838" s="48"/>
      <c r="X3838" s="48"/>
      <c r="Y3838" s="48"/>
      <c r="Z3838" s="48"/>
      <c r="AA3838" s="48"/>
      <c r="AB3838" s="48"/>
      <c r="AC3838" s="48"/>
      <c r="AD3838" s="48"/>
      <c r="AE3838" s="48">
        <v>8.85</v>
      </c>
      <c r="AF3838" s="48"/>
      <c r="AG3838" s="48"/>
      <c r="AH3838" s="48"/>
      <c r="AI3838" s="48"/>
      <c r="AJ3838" s="48"/>
      <c r="AK3838" s="48">
        <v>8.85</v>
      </c>
      <c r="AL3838" s="48">
        <v>8.85</v>
      </c>
      <c r="AM3838" s="48"/>
      <c r="AN3838" s="48"/>
      <c r="AO3838" s="48"/>
      <c r="AP3838" s="48"/>
      <c r="AQ3838" s="48"/>
      <c r="AR3838" s="48"/>
      <c r="AT3838" s="48"/>
      <c r="AU3838" s="48"/>
      <c r="AV3838" s="48"/>
      <c r="AZ3838" s="48"/>
      <c r="BA3838" s="48"/>
      <c r="BB3838" s="48"/>
      <c r="BC3838" s="48"/>
      <c r="BD3838" s="48"/>
      <c r="BE3838" s="48"/>
      <c r="BF3838" s="48"/>
      <c r="BG3838" s="48"/>
      <c r="BH3838" s="48"/>
      <c r="BI3838" s="48"/>
      <c r="BJ3838" s="48"/>
      <c r="BK3838" s="48"/>
      <c r="BL3838" s="48">
        <v>8.85</v>
      </c>
    </row>
    <row r="3839" spans="1:64" x14ac:dyDescent="0.25">
      <c r="A3839" s="56" t="s">
        <v>538</v>
      </c>
      <c r="B3839" s="56" t="s">
        <v>538</v>
      </c>
      <c r="C3839" s="47">
        <v>42397</v>
      </c>
      <c r="D3839" s="47"/>
      <c r="E3839" s="47"/>
      <c r="F3839" s="48" t="s">
        <v>539</v>
      </c>
      <c r="G3839" s="48"/>
      <c r="H3839" s="48">
        <v>388.85015625</v>
      </c>
      <c r="I3839" s="48">
        <v>5.9865624999999999E-2</v>
      </c>
      <c r="J3839" s="48">
        <v>0.11034375</v>
      </c>
      <c r="K3839" s="48">
        <v>0.1847625</v>
      </c>
      <c r="L3839" s="48">
        <v>0.19575624999999999</v>
      </c>
      <c r="M3839" s="48">
        <v>0.24060624999999999</v>
      </c>
      <c r="N3839" s="48">
        <v>0.33066250000000003</v>
      </c>
      <c r="O3839" s="48">
        <v>0.25927499999999998</v>
      </c>
      <c r="P3839" s="48"/>
      <c r="Q3839" s="48"/>
      <c r="R3839" s="48"/>
      <c r="S3839" s="48"/>
      <c r="T3839" s="48"/>
      <c r="U3839" s="48"/>
      <c r="V3839" s="48"/>
      <c r="W3839" s="48"/>
      <c r="X3839" s="48"/>
      <c r="Y3839" s="48"/>
      <c r="Z3839" s="48"/>
      <c r="AA3839" s="48"/>
      <c r="AB3839" s="48"/>
      <c r="AC3839" s="48"/>
      <c r="AD3839" s="48"/>
      <c r="AE3839" s="48"/>
      <c r="AF3839" s="48"/>
      <c r="AG3839" s="48"/>
      <c r="AH3839" s="48"/>
      <c r="AI3839" s="48"/>
      <c r="AJ3839" s="48"/>
      <c r="AK3839" s="48"/>
      <c r="AL3839" s="48"/>
      <c r="AM3839" s="48"/>
      <c r="AN3839" s="48"/>
      <c r="AO3839" s="48"/>
      <c r="AP3839" s="48"/>
      <c r="AQ3839" s="48"/>
      <c r="AR3839" s="48"/>
      <c r="AT3839" s="48"/>
      <c r="AU3839" s="48"/>
      <c r="AV3839" s="48"/>
      <c r="AZ3839" s="48"/>
      <c r="BA3839" s="48"/>
      <c r="BB3839" s="48"/>
      <c r="BC3839" s="48"/>
      <c r="BD3839" s="48"/>
      <c r="BE3839" s="48"/>
      <c r="BF3839" s="48"/>
      <c r="BG3839" s="48"/>
      <c r="BH3839" s="48"/>
      <c r="BI3839" s="48"/>
      <c r="BJ3839" s="48"/>
      <c r="BK3839" s="48"/>
      <c r="BL3839" s="48"/>
    </row>
    <row r="3840" spans="1:64" x14ac:dyDescent="0.25">
      <c r="A3840" s="56" t="s">
        <v>538</v>
      </c>
      <c r="B3840" s="56" t="s">
        <v>538</v>
      </c>
      <c r="C3840" s="47">
        <v>42398</v>
      </c>
      <c r="D3840" s="47"/>
      <c r="E3840" s="47"/>
      <c r="F3840" s="48" t="s">
        <v>539</v>
      </c>
      <c r="G3840" s="48"/>
      <c r="H3840" s="48">
        <v>389.05546874999999</v>
      </c>
      <c r="I3840" s="48">
        <v>6.0553124999999999E-2</v>
      </c>
      <c r="J3840" s="48">
        <v>0.1109125</v>
      </c>
      <c r="K3840" s="48">
        <v>0.18481249999999999</v>
      </c>
      <c r="L3840" s="48">
        <v>0.19589375000000001</v>
      </c>
      <c r="M3840" s="48">
        <v>0.24056875</v>
      </c>
      <c r="N3840" s="48">
        <v>0.33073124999999998</v>
      </c>
      <c r="O3840" s="48">
        <v>0.25911250000000002</v>
      </c>
      <c r="P3840" s="48"/>
      <c r="Q3840" s="48"/>
      <c r="R3840" s="48"/>
      <c r="S3840" s="48"/>
      <c r="T3840" s="48"/>
      <c r="U3840" s="48"/>
      <c r="V3840" s="48"/>
      <c r="W3840" s="48"/>
      <c r="X3840" s="48"/>
      <c r="Y3840" s="48"/>
      <c r="Z3840" s="48"/>
      <c r="AA3840" s="48"/>
      <c r="AB3840" s="48"/>
      <c r="AC3840" s="48"/>
      <c r="AD3840" s="48"/>
      <c r="AE3840" s="48"/>
      <c r="AF3840" s="48"/>
      <c r="AG3840" s="48">
        <v>0</v>
      </c>
      <c r="AH3840" s="48"/>
      <c r="AI3840" s="48"/>
      <c r="AJ3840" s="48"/>
      <c r="AK3840" s="48"/>
      <c r="AL3840" s="48"/>
      <c r="AM3840" s="48"/>
      <c r="AN3840" s="48"/>
      <c r="AO3840" s="48"/>
      <c r="AP3840" s="48"/>
      <c r="AQ3840" s="48"/>
      <c r="AR3840" s="48"/>
      <c r="AT3840" s="48"/>
      <c r="AU3840" s="48"/>
      <c r="AV3840" s="48"/>
      <c r="AZ3840" s="48"/>
      <c r="BA3840" s="48"/>
      <c r="BB3840" s="48"/>
      <c r="BC3840" s="48"/>
      <c r="BD3840" s="48"/>
      <c r="BE3840" s="48"/>
      <c r="BF3840" s="48"/>
      <c r="BG3840" s="48"/>
      <c r="BH3840" s="48"/>
      <c r="BI3840" s="48"/>
      <c r="BJ3840" s="48"/>
      <c r="BK3840" s="48"/>
      <c r="BL3840" s="48"/>
    </row>
    <row r="3841" spans="1:64" x14ac:dyDescent="0.25">
      <c r="A3841" s="56" t="s">
        <v>538</v>
      </c>
      <c r="B3841" s="56" t="s">
        <v>538</v>
      </c>
      <c r="C3841" s="47">
        <v>42399</v>
      </c>
      <c r="D3841" s="47"/>
      <c r="E3841" s="47"/>
      <c r="F3841" s="48" t="s">
        <v>539</v>
      </c>
      <c r="G3841" s="48"/>
      <c r="H3841" s="48">
        <v>389.18296874999999</v>
      </c>
      <c r="I3841" s="48">
        <v>6.0040625E-2</v>
      </c>
      <c r="J3841" s="48">
        <v>0.1109875</v>
      </c>
      <c r="K3841" s="48">
        <v>0.18513750000000001</v>
      </c>
      <c r="L3841" s="48">
        <v>0.19634375000000001</v>
      </c>
      <c r="M3841" s="48">
        <v>0.24074375000000001</v>
      </c>
      <c r="N3841" s="48">
        <v>0.33056249999999998</v>
      </c>
      <c r="O3841" s="48">
        <v>0.25897500000000001</v>
      </c>
      <c r="P3841" s="48"/>
      <c r="Q3841" s="48"/>
      <c r="R3841" s="48"/>
      <c r="S3841" s="48"/>
      <c r="T3841" s="48"/>
      <c r="U3841" s="48"/>
      <c r="V3841" s="48"/>
      <c r="W3841" s="48"/>
      <c r="X3841" s="48"/>
      <c r="Y3841" s="48"/>
      <c r="Z3841" s="48"/>
      <c r="AA3841" s="48"/>
      <c r="AB3841" s="48"/>
      <c r="AC3841" s="48"/>
      <c r="AD3841" s="48"/>
      <c r="AE3841" s="48"/>
      <c r="AF3841" s="48"/>
      <c r="AG3841" s="48"/>
      <c r="AH3841" s="48"/>
      <c r="AI3841" s="48"/>
      <c r="AJ3841" s="48"/>
      <c r="AK3841" s="48"/>
      <c r="AL3841" s="48"/>
      <c r="AM3841" s="48"/>
      <c r="AN3841" s="48"/>
      <c r="AO3841" s="48"/>
      <c r="AP3841" s="48"/>
      <c r="AQ3841" s="48"/>
      <c r="AR3841" s="48"/>
      <c r="AT3841" s="48"/>
      <c r="AU3841" s="48"/>
      <c r="AV3841" s="48"/>
      <c r="AZ3841" s="48"/>
      <c r="BA3841" s="48"/>
      <c r="BB3841" s="48"/>
      <c r="BC3841" s="48"/>
      <c r="BD3841" s="48"/>
      <c r="BE3841" s="48"/>
      <c r="BF3841" s="48"/>
      <c r="BG3841" s="48"/>
      <c r="BH3841" s="48"/>
      <c r="BI3841" s="48"/>
      <c r="BJ3841" s="48"/>
      <c r="BK3841" s="48"/>
      <c r="BL3841" s="48"/>
    </row>
    <row r="3842" spans="1:64" x14ac:dyDescent="0.25">
      <c r="A3842" s="56" t="s">
        <v>538</v>
      </c>
      <c r="B3842" s="56" t="s">
        <v>538</v>
      </c>
      <c r="C3842" s="47">
        <v>42400</v>
      </c>
      <c r="D3842" s="47"/>
      <c r="E3842" s="47"/>
      <c r="F3842" s="48" t="s">
        <v>539</v>
      </c>
      <c r="G3842" s="48"/>
      <c r="H3842" s="48">
        <v>389.48812500000003</v>
      </c>
      <c r="I3842" s="48">
        <v>6.0299999999999999E-2</v>
      </c>
      <c r="J3842" s="48">
        <v>0.11146250000000001</v>
      </c>
      <c r="K3842" s="48">
        <v>0.18540000000000001</v>
      </c>
      <c r="L3842" s="48">
        <v>0.19676874999999999</v>
      </c>
      <c r="M3842" s="48">
        <v>0.24074999999999999</v>
      </c>
      <c r="N3842" s="48">
        <v>0.33058749999999998</v>
      </c>
      <c r="O3842" s="48">
        <v>0.25890625</v>
      </c>
      <c r="P3842" s="48"/>
      <c r="Q3842" s="48"/>
      <c r="R3842" s="48"/>
      <c r="S3842" s="48"/>
      <c r="T3842" s="48"/>
      <c r="U3842" s="48"/>
      <c r="V3842" s="48"/>
      <c r="W3842" s="48"/>
      <c r="X3842" s="48"/>
      <c r="Y3842" s="48"/>
      <c r="Z3842" s="48"/>
      <c r="AA3842" s="48"/>
      <c r="AB3842" s="48"/>
      <c r="AC3842" s="48"/>
      <c r="AD3842" s="48"/>
      <c r="AE3842" s="48"/>
      <c r="AF3842" s="48"/>
      <c r="AG3842" s="48"/>
      <c r="AH3842" s="48"/>
      <c r="AI3842" s="48"/>
      <c r="AJ3842" s="48"/>
      <c r="AK3842" s="48"/>
      <c r="AL3842" s="48"/>
      <c r="AM3842" s="48"/>
      <c r="AN3842" s="48"/>
      <c r="AO3842" s="48"/>
      <c r="AP3842" s="48"/>
      <c r="AQ3842" s="48"/>
      <c r="AR3842" s="48"/>
      <c r="AT3842" s="48"/>
      <c r="AU3842" s="48"/>
      <c r="AV3842" s="48"/>
      <c r="AZ3842" s="48"/>
      <c r="BA3842" s="48"/>
      <c r="BB3842" s="48"/>
      <c r="BC3842" s="48"/>
      <c r="BD3842" s="48"/>
      <c r="BE3842" s="48"/>
      <c r="BF3842" s="48"/>
      <c r="BG3842" s="48"/>
      <c r="BH3842" s="48"/>
      <c r="BI3842" s="48"/>
      <c r="BJ3842" s="48"/>
      <c r="BK3842" s="48"/>
      <c r="BL3842" s="48"/>
    </row>
    <row r="3843" spans="1:64" x14ac:dyDescent="0.25">
      <c r="A3843" s="56" t="s">
        <v>538</v>
      </c>
      <c r="B3843" s="56" t="s">
        <v>538</v>
      </c>
      <c r="C3843" s="47">
        <v>42401</v>
      </c>
      <c r="D3843" s="47"/>
      <c r="E3843" s="47"/>
      <c r="F3843" s="48" t="s">
        <v>539</v>
      </c>
      <c r="G3843" s="48"/>
      <c r="H3843" s="48">
        <v>390.10124999999999</v>
      </c>
      <c r="I3843" s="48">
        <v>6.0887499999999997E-2</v>
      </c>
      <c r="J3843" s="48">
        <v>0.112425</v>
      </c>
      <c r="K3843" s="48">
        <v>0.18625</v>
      </c>
      <c r="L3843" s="48">
        <v>0.19723125</v>
      </c>
      <c r="M3843" s="48">
        <v>0.24082500000000001</v>
      </c>
      <c r="N3843" s="48">
        <v>0.33061249999999998</v>
      </c>
      <c r="O3843" s="48">
        <v>0.25876250000000001</v>
      </c>
      <c r="P3843" s="48"/>
      <c r="Q3843" s="48"/>
      <c r="R3843" s="48"/>
      <c r="S3843" s="48"/>
      <c r="T3843" s="48">
        <v>15.379995474999999</v>
      </c>
      <c r="U3843" s="48">
        <v>949.42774999999995</v>
      </c>
      <c r="V3843" s="48">
        <v>673.98749999999995</v>
      </c>
      <c r="W3843" s="48"/>
      <c r="X3843" s="48"/>
      <c r="Y3843" s="48">
        <v>2.42997082288859E-2</v>
      </c>
      <c r="Z3843" s="48">
        <v>4.598E-2</v>
      </c>
      <c r="AA3843" s="48">
        <v>12.919346900000001</v>
      </c>
      <c r="AB3843" s="48">
        <v>11190.370585004801</v>
      </c>
      <c r="AC3843" s="48"/>
      <c r="AD3843" s="48">
        <v>531.66674999999998</v>
      </c>
      <c r="AE3843" s="48"/>
      <c r="AF3843" s="48">
        <v>0.58205972436157405</v>
      </c>
      <c r="AG3843" s="48">
        <v>0</v>
      </c>
      <c r="AH3843" s="48"/>
      <c r="AI3843" s="48"/>
      <c r="AJ3843" s="48">
        <v>56.192</v>
      </c>
      <c r="AK3843" s="48"/>
      <c r="AL3843" s="48"/>
      <c r="AM3843" s="48"/>
      <c r="AN3843" s="48"/>
      <c r="AO3843" s="48"/>
      <c r="AP3843" s="48"/>
      <c r="AQ3843" s="48"/>
      <c r="AR3843" s="48"/>
      <c r="AT3843" s="48" t="s">
        <v>50</v>
      </c>
      <c r="AU3843" s="48"/>
      <c r="AV3843" s="48"/>
      <c r="AZ3843" s="48"/>
      <c r="BA3843" s="48"/>
      <c r="BB3843" s="48"/>
      <c r="BC3843" s="48"/>
      <c r="BD3843" s="48"/>
      <c r="BE3843" s="48">
        <v>142.32075</v>
      </c>
      <c r="BF3843" s="48"/>
      <c r="BG3843" s="48"/>
      <c r="BH3843" s="48"/>
      <c r="BI3843" s="48"/>
      <c r="BJ3843" s="48">
        <v>219.24825000000001</v>
      </c>
      <c r="BK3843" s="48">
        <v>459.49310500769298</v>
      </c>
      <c r="BL3843" s="48"/>
    </row>
    <row r="3844" spans="1:64" x14ac:dyDescent="0.25">
      <c r="A3844" s="56" t="s">
        <v>538</v>
      </c>
      <c r="B3844" s="56" t="s">
        <v>538</v>
      </c>
      <c r="C3844" s="47">
        <v>42402</v>
      </c>
      <c r="D3844" s="47"/>
      <c r="E3844" s="47"/>
      <c r="F3844" s="48" t="s">
        <v>539</v>
      </c>
      <c r="G3844" s="48"/>
      <c r="H3844" s="48">
        <v>390.96562499999999</v>
      </c>
      <c r="I3844" s="48">
        <v>6.1468750000000003E-2</v>
      </c>
      <c r="J3844" s="48">
        <v>0.11344375</v>
      </c>
      <c r="K3844" s="48">
        <v>0.18756875000000001</v>
      </c>
      <c r="L3844" s="48">
        <v>0.19813749999999999</v>
      </c>
      <c r="M3844" s="48">
        <v>0.2409</v>
      </c>
      <c r="N3844" s="48">
        <v>0.33047500000000002</v>
      </c>
      <c r="O3844" s="48">
        <v>0.25868124999999997</v>
      </c>
      <c r="P3844" s="48"/>
      <c r="Q3844" s="48"/>
      <c r="R3844" s="48"/>
      <c r="S3844" s="48"/>
      <c r="T3844" s="48"/>
      <c r="U3844" s="48"/>
      <c r="V3844" s="48"/>
      <c r="W3844" s="48"/>
      <c r="X3844" s="48"/>
      <c r="Y3844" s="48"/>
      <c r="Z3844" s="48"/>
      <c r="AA3844" s="48"/>
      <c r="AB3844" s="48"/>
      <c r="AC3844" s="48"/>
      <c r="AD3844" s="48"/>
      <c r="AE3844" s="48"/>
      <c r="AF3844" s="48"/>
      <c r="AG3844" s="48"/>
      <c r="AH3844" s="48"/>
      <c r="AI3844" s="48"/>
      <c r="AJ3844" s="48"/>
      <c r="AK3844" s="48"/>
      <c r="AL3844" s="48"/>
      <c r="AM3844" s="48"/>
      <c r="AN3844" s="48"/>
      <c r="AO3844" s="48"/>
      <c r="AP3844" s="48"/>
      <c r="AQ3844" s="48"/>
      <c r="AR3844" s="48"/>
      <c r="AT3844" s="48"/>
      <c r="AU3844" s="48"/>
      <c r="AV3844" s="48"/>
      <c r="AZ3844" s="48"/>
      <c r="BA3844" s="48"/>
      <c r="BB3844" s="48"/>
      <c r="BC3844" s="48"/>
      <c r="BD3844" s="48"/>
      <c r="BE3844" s="48"/>
      <c r="BF3844" s="48"/>
      <c r="BG3844" s="48"/>
      <c r="BH3844" s="48"/>
      <c r="BI3844" s="48"/>
      <c r="BJ3844" s="48"/>
      <c r="BK3844" s="48"/>
      <c r="BL3844" s="48"/>
    </row>
    <row r="3845" spans="1:64" x14ac:dyDescent="0.25">
      <c r="A3845" s="56" t="s">
        <v>538</v>
      </c>
      <c r="B3845" s="56" t="s">
        <v>538</v>
      </c>
      <c r="C3845" s="47">
        <v>42403</v>
      </c>
      <c r="D3845" s="47"/>
      <c r="E3845" s="47"/>
      <c r="F3845" s="48" t="s">
        <v>539</v>
      </c>
      <c r="G3845" s="48"/>
      <c r="H3845" s="48">
        <v>405.65156250000001</v>
      </c>
      <c r="I3845" s="48">
        <v>0.14630625</v>
      </c>
      <c r="J3845" s="48">
        <v>0.1222125</v>
      </c>
      <c r="K3845" s="48">
        <v>0.18874374999999999</v>
      </c>
      <c r="L3845" s="48">
        <v>0.199075</v>
      </c>
      <c r="M3845" s="48">
        <v>0.2412125</v>
      </c>
      <c r="N3845" s="48">
        <v>0.33046874999999998</v>
      </c>
      <c r="O3845" s="48">
        <v>0.25841249999999999</v>
      </c>
      <c r="P3845" s="48"/>
      <c r="Q3845" s="48"/>
      <c r="R3845" s="48"/>
      <c r="S3845" s="48"/>
      <c r="T3845" s="48"/>
      <c r="U3845" s="48"/>
      <c r="V3845" s="48"/>
      <c r="W3845" s="48"/>
      <c r="X3845" s="48"/>
      <c r="Y3845" s="48"/>
      <c r="Z3845" s="48"/>
      <c r="AA3845" s="48"/>
      <c r="AB3845" s="48"/>
      <c r="AC3845" s="48"/>
      <c r="AD3845" s="48"/>
      <c r="AE3845" s="48">
        <v>8.85</v>
      </c>
      <c r="AF3845" s="48"/>
      <c r="AG3845" s="48"/>
      <c r="AH3845" s="48"/>
      <c r="AI3845" s="48"/>
      <c r="AJ3845" s="48"/>
      <c r="AK3845" s="48">
        <v>8.85</v>
      </c>
      <c r="AL3845" s="48">
        <v>8.85</v>
      </c>
      <c r="AM3845" s="48"/>
      <c r="AN3845" s="48"/>
      <c r="AO3845" s="48"/>
      <c r="AP3845" s="48"/>
      <c r="AQ3845" s="48"/>
      <c r="AR3845" s="48"/>
      <c r="AT3845" s="48"/>
      <c r="AU3845" s="48"/>
      <c r="AV3845" s="48"/>
      <c r="AZ3845" s="48"/>
      <c r="BA3845" s="48"/>
      <c r="BB3845" s="48"/>
      <c r="BC3845" s="48"/>
      <c r="BD3845" s="48"/>
      <c r="BE3845" s="48"/>
      <c r="BF3845" s="48"/>
      <c r="BG3845" s="48"/>
      <c r="BH3845" s="48"/>
      <c r="BI3845" s="48"/>
      <c r="BJ3845" s="48"/>
      <c r="BK3845" s="48"/>
      <c r="BL3845" s="48">
        <v>8.85</v>
      </c>
    </row>
    <row r="3846" spans="1:64" x14ac:dyDescent="0.25">
      <c r="A3846" s="56" t="s">
        <v>538</v>
      </c>
      <c r="B3846" s="56" t="s">
        <v>538</v>
      </c>
      <c r="C3846" s="47">
        <v>42404</v>
      </c>
      <c r="D3846" s="47"/>
      <c r="E3846" s="47"/>
      <c r="F3846" s="48" t="s">
        <v>539</v>
      </c>
      <c r="G3846" s="48"/>
      <c r="H3846" s="48">
        <v>461.45437500000003</v>
      </c>
      <c r="I3846" s="48">
        <v>0.27800000000000002</v>
      </c>
      <c r="J3846" s="48">
        <v>0.25287500000000002</v>
      </c>
      <c r="K3846" s="48">
        <v>0.24226875</v>
      </c>
      <c r="L3846" s="48">
        <v>0.20016249999999999</v>
      </c>
      <c r="M3846" s="48">
        <v>0.24137500000000001</v>
      </c>
      <c r="N3846" s="48">
        <v>0.33045625000000001</v>
      </c>
      <c r="O3846" s="48">
        <v>0.25848125</v>
      </c>
      <c r="P3846" s="48"/>
      <c r="Q3846" s="48"/>
      <c r="R3846" s="48"/>
      <c r="S3846" s="48"/>
      <c r="T3846" s="48"/>
      <c r="U3846" s="48"/>
      <c r="V3846" s="48"/>
      <c r="W3846" s="48"/>
      <c r="X3846" s="48"/>
      <c r="Y3846" s="48"/>
      <c r="Z3846" s="48"/>
      <c r="AA3846" s="48"/>
      <c r="AB3846" s="48"/>
      <c r="AC3846" s="48"/>
      <c r="AD3846" s="48"/>
      <c r="AE3846" s="48"/>
      <c r="AF3846" s="48"/>
      <c r="AG3846" s="48"/>
      <c r="AH3846" s="48"/>
      <c r="AI3846" s="48"/>
      <c r="AJ3846" s="48"/>
      <c r="AK3846" s="48"/>
      <c r="AL3846" s="48"/>
      <c r="AM3846" s="48"/>
      <c r="AN3846" s="48"/>
      <c r="AO3846" s="48"/>
      <c r="AP3846" s="48"/>
      <c r="AQ3846" s="48"/>
      <c r="AR3846" s="48"/>
      <c r="AT3846" s="48"/>
      <c r="AU3846" s="48"/>
      <c r="AV3846" s="48"/>
      <c r="AZ3846" s="48"/>
      <c r="BA3846" s="48"/>
      <c r="BB3846" s="48"/>
      <c r="BC3846" s="48"/>
      <c r="BD3846" s="48"/>
      <c r="BE3846" s="48"/>
      <c r="BF3846" s="48"/>
      <c r="BG3846" s="48"/>
      <c r="BH3846" s="48"/>
      <c r="BI3846" s="48"/>
      <c r="BJ3846" s="48"/>
      <c r="BK3846" s="48"/>
      <c r="BL3846" s="48"/>
    </row>
    <row r="3847" spans="1:64" x14ac:dyDescent="0.25">
      <c r="A3847" s="56" t="s">
        <v>538</v>
      </c>
      <c r="B3847" s="56" t="s">
        <v>538</v>
      </c>
      <c r="C3847" s="47">
        <v>42405</v>
      </c>
      <c r="D3847" s="47"/>
      <c r="E3847" s="47"/>
      <c r="F3847" s="48" t="s">
        <v>539</v>
      </c>
      <c r="G3847" s="48"/>
      <c r="H3847" s="48">
        <v>461.52375000000001</v>
      </c>
      <c r="I3847" s="48">
        <v>0.2606</v>
      </c>
      <c r="J3847" s="48">
        <v>0.25824999999999998</v>
      </c>
      <c r="K3847" s="48">
        <v>0.24753749999999999</v>
      </c>
      <c r="L3847" s="48">
        <v>0.201125</v>
      </c>
      <c r="M3847" s="48">
        <v>0.24158750000000001</v>
      </c>
      <c r="N3847" s="48">
        <v>0.33049374999999998</v>
      </c>
      <c r="O3847" s="48">
        <v>0.25824374999999999</v>
      </c>
      <c r="P3847" s="48"/>
      <c r="Q3847" s="48"/>
      <c r="R3847" s="48"/>
      <c r="S3847" s="48"/>
      <c r="T3847" s="48"/>
      <c r="U3847" s="48"/>
      <c r="V3847" s="48"/>
      <c r="W3847" s="48"/>
      <c r="X3847" s="48"/>
      <c r="Y3847" s="48"/>
      <c r="Z3847" s="48"/>
      <c r="AA3847" s="48"/>
      <c r="AB3847" s="48"/>
      <c r="AC3847" s="48"/>
      <c r="AD3847" s="48"/>
      <c r="AE3847" s="48"/>
      <c r="AF3847" s="48"/>
      <c r="AG3847" s="48"/>
      <c r="AH3847" s="48"/>
      <c r="AI3847" s="48"/>
      <c r="AJ3847" s="48"/>
      <c r="AK3847" s="48"/>
      <c r="AL3847" s="48"/>
      <c r="AM3847" s="48"/>
      <c r="AN3847" s="48"/>
      <c r="AO3847" s="48"/>
      <c r="AP3847" s="48"/>
      <c r="AQ3847" s="48"/>
      <c r="AR3847" s="48"/>
      <c r="AT3847" s="48"/>
      <c r="AU3847" s="48"/>
      <c r="AV3847" s="48"/>
      <c r="AZ3847" s="48"/>
      <c r="BA3847" s="48"/>
      <c r="BB3847" s="48"/>
      <c r="BC3847" s="48"/>
      <c r="BD3847" s="48"/>
      <c r="BE3847" s="48"/>
      <c r="BF3847" s="48"/>
      <c r="BG3847" s="48"/>
      <c r="BH3847" s="48"/>
      <c r="BI3847" s="48"/>
      <c r="BJ3847" s="48"/>
      <c r="BK3847" s="48"/>
      <c r="BL3847" s="48"/>
    </row>
    <row r="3848" spans="1:64" x14ac:dyDescent="0.25">
      <c r="A3848" s="56" t="s">
        <v>538</v>
      </c>
      <c r="B3848" s="56" t="s">
        <v>538</v>
      </c>
      <c r="C3848" s="47">
        <v>42406</v>
      </c>
      <c r="D3848" s="47"/>
      <c r="E3848" s="47"/>
      <c r="F3848" s="48" t="s">
        <v>539</v>
      </c>
      <c r="G3848" s="48"/>
      <c r="H3848" s="48">
        <v>460.49671875000001</v>
      </c>
      <c r="I3848" s="48">
        <v>0.248678125</v>
      </c>
      <c r="J3848" s="48">
        <v>0.257025</v>
      </c>
      <c r="K3848" s="48">
        <v>0.24992500000000001</v>
      </c>
      <c r="L3848" s="48">
        <v>0.20179374999999999</v>
      </c>
      <c r="M3848" s="48">
        <v>0.24173125000000001</v>
      </c>
      <c r="N3848" s="48">
        <v>0.33051874999999997</v>
      </c>
      <c r="O3848" s="48">
        <v>0.25816875</v>
      </c>
      <c r="P3848" s="48"/>
      <c r="Q3848" s="48"/>
      <c r="R3848" s="48"/>
      <c r="S3848" s="48"/>
      <c r="T3848" s="48"/>
      <c r="U3848" s="48"/>
      <c r="V3848" s="48"/>
      <c r="W3848" s="48"/>
      <c r="X3848" s="48"/>
      <c r="Y3848" s="48"/>
      <c r="Z3848" s="48"/>
      <c r="AA3848" s="48"/>
      <c r="AB3848" s="48"/>
      <c r="AC3848" s="48"/>
      <c r="AD3848" s="48"/>
      <c r="AE3848" s="48"/>
      <c r="AF3848" s="48"/>
      <c r="AG3848" s="48"/>
      <c r="AH3848" s="48"/>
      <c r="AI3848" s="48"/>
      <c r="AJ3848" s="48"/>
      <c r="AK3848" s="48"/>
      <c r="AL3848" s="48"/>
      <c r="AM3848" s="48"/>
      <c r="AN3848" s="48"/>
      <c r="AO3848" s="48"/>
      <c r="AP3848" s="48"/>
      <c r="AQ3848" s="48"/>
      <c r="AR3848" s="48"/>
      <c r="AT3848" s="48"/>
      <c r="AU3848" s="48"/>
      <c r="AV3848" s="48"/>
      <c r="AZ3848" s="48"/>
      <c r="BA3848" s="48"/>
      <c r="BB3848" s="48"/>
      <c r="BC3848" s="48"/>
      <c r="BD3848" s="48"/>
      <c r="BE3848" s="48"/>
      <c r="BF3848" s="48"/>
      <c r="BG3848" s="48"/>
      <c r="BH3848" s="48"/>
      <c r="BI3848" s="48"/>
      <c r="BJ3848" s="48"/>
      <c r="BK3848" s="48"/>
      <c r="BL3848" s="48"/>
    </row>
    <row r="3849" spans="1:64" x14ac:dyDescent="0.25">
      <c r="A3849" s="56" t="s">
        <v>538</v>
      </c>
      <c r="B3849" s="56" t="s">
        <v>538</v>
      </c>
      <c r="C3849" s="47">
        <v>42407</v>
      </c>
      <c r="D3849" s="47"/>
      <c r="E3849" s="47"/>
      <c r="F3849" s="48" t="s">
        <v>539</v>
      </c>
      <c r="G3849" s="48"/>
      <c r="H3849" s="48">
        <v>459.46359374999997</v>
      </c>
      <c r="I3849" s="48">
        <v>0.23903437499999999</v>
      </c>
      <c r="J3849" s="48">
        <v>0.25500624999999999</v>
      </c>
      <c r="K3849" s="48">
        <v>0.25171874999999999</v>
      </c>
      <c r="L3849" s="48">
        <v>0.20222499999999999</v>
      </c>
      <c r="M3849" s="48">
        <v>0.2419125</v>
      </c>
      <c r="N3849" s="48">
        <v>0.33055000000000001</v>
      </c>
      <c r="O3849" s="48">
        <v>0.25811875000000001</v>
      </c>
      <c r="P3849" s="48"/>
      <c r="Q3849" s="48"/>
      <c r="R3849" s="48"/>
      <c r="S3849" s="48"/>
      <c r="T3849" s="48"/>
      <c r="U3849" s="48"/>
      <c r="V3849" s="48"/>
      <c r="W3849" s="48"/>
      <c r="X3849" s="48"/>
      <c r="Y3849" s="48"/>
      <c r="Z3849" s="48"/>
      <c r="AA3849" s="48"/>
      <c r="AB3849" s="48"/>
      <c r="AC3849" s="48"/>
      <c r="AD3849" s="48"/>
      <c r="AE3849" s="48"/>
      <c r="AF3849" s="48"/>
      <c r="AG3849" s="48"/>
      <c r="AH3849" s="48"/>
      <c r="AI3849" s="48"/>
      <c r="AJ3849" s="48"/>
      <c r="AK3849" s="48"/>
      <c r="AL3849" s="48"/>
      <c r="AM3849" s="48"/>
      <c r="AN3849" s="48"/>
      <c r="AO3849" s="48"/>
      <c r="AP3849" s="48"/>
      <c r="AQ3849" s="48"/>
      <c r="AR3849" s="48"/>
      <c r="AT3849" s="48"/>
      <c r="AU3849" s="48"/>
      <c r="AV3849" s="48"/>
      <c r="AZ3849" s="48"/>
      <c r="BA3849" s="48"/>
      <c r="BB3849" s="48"/>
      <c r="BC3849" s="48"/>
      <c r="BD3849" s="48"/>
      <c r="BE3849" s="48"/>
      <c r="BF3849" s="48"/>
      <c r="BG3849" s="48"/>
      <c r="BH3849" s="48"/>
      <c r="BI3849" s="48"/>
      <c r="BJ3849" s="48"/>
      <c r="BK3849" s="48"/>
      <c r="BL3849" s="48"/>
    </row>
    <row r="3850" spans="1:64" x14ac:dyDescent="0.25">
      <c r="A3850" s="56" t="s">
        <v>538</v>
      </c>
      <c r="B3850" s="56" t="s">
        <v>538</v>
      </c>
      <c r="C3850" s="47">
        <v>42408</v>
      </c>
      <c r="D3850" s="47"/>
      <c r="E3850" s="47"/>
      <c r="F3850" s="48" t="s">
        <v>539</v>
      </c>
      <c r="G3850" s="48"/>
      <c r="H3850" s="48">
        <v>458.52046875000002</v>
      </c>
      <c r="I3850" s="48">
        <v>0.23045312500000001</v>
      </c>
      <c r="J3850" s="48">
        <v>0.25301249999999997</v>
      </c>
      <c r="K3850" s="48">
        <v>0.25344375000000002</v>
      </c>
      <c r="L3850" s="48">
        <v>0.20279374999999999</v>
      </c>
      <c r="M3850" s="48">
        <v>0.241925</v>
      </c>
      <c r="N3850" s="48">
        <v>0.33058124999999999</v>
      </c>
      <c r="O3850" s="48">
        <v>0.25792500000000002</v>
      </c>
      <c r="P3850" s="48"/>
      <c r="Q3850" s="48"/>
      <c r="R3850" s="48"/>
      <c r="S3850" s="48"/>
      <c r="T3850" s="48"/>
      <c r="U3850" s="48"/>
      <c r="V3850" s="48"/>
      <c r="W3850" s="48"/>
      <c r="X3850" s="48"/>
      <c r="Y3850" s="48"/>
      <c r="Z3850" s="48"/>
      <c r="AA3850" s="48"/>
      <c r="AB3850" s="48"/>
      <c r="AC3850" s="48"/>
      <c r="AD3850" s="48"/>
      <c r="AE3850" s="48"/>
      <c r="AF3850" s="48"/>
      <c r="AG3850" s="48"/>
      <c r="AH3850" s="48"/>
      <c r="AI3850" s="48"/>
      <c r="AJ3850" s="48"/>
      <c r="AK3850" s="48"/>
      <c r="AL3850" s="48"/>
      <c r="AM3850" s="48"/>
      <c r="AN3850" s="48"/>
      <c r="AO3850" s="48"/>
      <c r="AP3850" s="48"/>
      <c r="AQ3850" s="48"/>
      <c r="AR3850" s="48"/>
      <c r="AT3850" s="48"/>
      <c r="AU3850" s="48"/>
      <c r="AV3850" s="48"/>
      <c r="AZ3850" s="48"/>
      <c r="BA3850" s="48"/>
      <c r="BB3850" s="48"/>
      <c r="BC3850" s="48"/>
      <c r="BD3850" s="48"/>
      <c r="BE3850" s="48"/>
      <c r="BF3850" s="48"/>
      <c r="BG3850" s="48"/>
      <c r="BH3850" s="48"/>
      <c r="BI3850" s="48"/>
      <c r="BJ3850" s="48"/>
      <c r="BK3850" s="48"/>
      <c r="BL3850" s="48"/>
    </row>
    <row r="3851" spans="1:64" x14ac:dyDescent="0.25">
      <c r="A3851" s="56" t="s">
        <v>538</v>
      </c>
      <c r="B3851" s="56" t="s">
        <v>538</v>
      </c>
      <c r="C3851" s="47">
        <v>42409</v>
      </c>
      <c r="D3851" s="47"/>
      <c r="E3851" s="47"/>
      <c r="F3851" s="48" t="s">
        <v>539</v>
      </c>
      <c r="G3851" s="48"/>
      <c r="H3851" s="48">
        <v>457.51734375000001</v>
      </c>
      <c r="I3851" s="48">
        <v>0.221859375</v>
      </c>
      <c r="J3851" s="48">
        <v>0.25063125000000003</v>
      </c>
      <c r="K3851" s="48">
        <v>0.25481874999999998</v>
      </c>
      <c r="L3851" s="48">
        <v>0.203625</v>
      </c>
      <c r="M3851" s="48">
        <v>0.24183750000000001</v>
      </c>
      <c r="N3851" s="48">
        <v>0.33063124999999999</v>
      </c>
      <c r="O3851" s="48">
        <v>0.25790000000000002</v>
      </c>
      <c r="P3851" s="48"/>
      <c r="Q3851" s="48"/>
      <c r="R3851" s="48"/>
      <c r="S3851" s="48"/>
      <c r="T3851" s="48"/>
      <c r="U3851" s="48"/>
      <c r="V3851" s="48"/>
      <c r="W3851" s="48"/>
      <c r="X3851" s="48"/>
      <c r="Y3851" s="48"/>
      <c r="Z3851" s="48"/>
      <c r="AA3851" s="48"/>
      <c r="AB3851" s="48"/>
      <c r="AC3851" s="48"/>
      <c r="AD3851" s="48"/>
      <c r="AE3851" s="48"/>
      <c r="AF3851" s="48"/>
      <c r="AG3851" s="48"/>
      <c r="AH3851" s="48"/>
      <c r="AI3851" s="48"/>
      <c r="AJ3851" s="48"/>
      <c r="AK3851" s="48"/>
      <c r="AL3851" s="48"/>
      <c r="AM3851" s="48"/>
      <c r="AN3851" s="48"/>
      <c r="AO3851" s="48"/>
      <c r="AP3851" s="48"/>
      <c r="AQ3851" s="48"/>
      <c r="AR3851" s="48"/>
      <c r="AT3851" s="48"/>
      <c r="AU3851" s="48"/>
      <c r="AV3851" s="48"/>
      <c r="AZ3851" s="48"/>
      <c r="BA3851" s="48"/>
      <c r="BB3851" s="48"/>
      <c r="BC3851" s="48"/>
      <c r="BD3851" s="48"/>
      <c r="BE3851" s="48"/>
      <c r="BF3851" s="48"/>
      <c r="BG3851" s="48"/>
      <c r="BH3851" s="48"/>
      <c r="BI3851" s="48"/>
      <c r="BJ3851" s="48"/>
      <c r="BK3851" s="48"/>
      <c r="BL3851" s="48"/>
    </row>
    <row r="3852" spans="1:64" x14ac:dyDescent="0.25">
      <c r="A3852" s="56" t="s">
        <v>538</v>
      </c>
      <c r="B3852" s="56" t="s">
        <v>538</v>
      </c>
      <c r="C3852" s="47">
        <v>42410</v>
      </c>
      <c r="D3852" s="47"/>
      <c r="E3852" s="47"/>
      <c r="F3852" s="48" t="s">
        <v>539</v>
      </c>
      <c r="G3852" s="48"/>
      <c r="H3852" s="48">
        <v>456.33</v>
      </c>
      <c r="I3852" s="48">
        <v>0.21345624999999999</v>
      </c>
      <c r="J3852" s="48">
        <v>0.24831875</v>
      </c>
      <c r="K3852" s="48">
        <v>0.25559375000000001</v>
      </c>
      <c r="L3852" s="48">
        <v>0.20436874999999999</v>
      </c>
      <c r="M3852" s="48">
        <v>0.24185624999999999</v>
      </c>
      <c r="N3852" s="48">
        <v>0.33055625</v>
      </c>
      <c r="O3852" s="48">
        <v>0.2578375</v>
      </c>
      <c r="P3852" s="48"/>
      <c r="Q3852" s="48"/>
      <c r="R3852" s="48"/>
      <c r="S3852" s="48"/>
      <c r="T3852" s="48"/>
      <c r="U3852" s="48"/>
      <c r="V3852" s="48"/>
      <c r="W3852" s="48"/>
      <c r="X3852" s="48"/>
      <c r="Y3852" s="48"/>
      <c r="Z3852" s="48"/>
      <c r="AA3852" s="48"/>
      <c r="AB3852" s="48"/>
      <c r="AC3852" s="48"/>
      <c r="AD3852" s="48"/>
      <c r="AE3852" s="48"/>
      <c r="AF3852" s="48"/>
      <c r="AG3852" s="48"/>
      <c r="AH3852" s="48"/>
      <c r="AI3852" s="48"/>
      <c r="AJ3852" s="48"/>
      <c r="AK3852" s="48"/>
      <c r="AL3852" s="48"/>
      <c r="AM3852" s="48"/>
      <c r="AN3852" s="48"/>
      <c r="AO3852" s="48"/>
      <c r="AP3852" s="48"/>
      <c r="AQ3852" s="48"/>
      <c r="AR3852" s="48"/>
      <c r="AT3852" s="48"/>
      <c r="AU3852" s="48"/>
      <c r="AV3852" s="48"/>
      <c r="AZ3852" s="48"/>
      <c r="BA3852" s="48"/>
      <c r="BB3852" s="48"/>
      <c r="BC3852" s="48"/>
      <c r="BD3852" s="48"/>
      <c r="BE3852" s="48"/>
      <c r="BF3852" s="48"/>
      <c r="BG3852" s="48"/>
      <c r="BH3852" s="48"/>
      <c r="BI3852" s="48"/>
      <c r="BJ3852" s="48"/>
      <c r="BK3852" s="48"/>
      <c r="BL3852" s="48"/>
    </row>
    <row r="3853" spans="1:64" x14ac:dyDescent="0.25">
      <c r="A3853" s="56" t="s">
        <v>538</v>
      </c>
      <c r="B3853" s="56" t="s">
        <v>538</v>
      </c>
      <c r="C3853" s="47">
        <v>42411</v>
      </c>
      <c r="D3853" s="47"/>
      <c r="E3853" s="47"/>
      <c r="F3853" s="48" t="s">
        <v>539</v>
      </c>
      <c r="G3853" s="48"/>
      <c r="H3853" s="48">
        <v>455.5078125</v>
      </c>
      <c r="I3853" s="48">
        <v>0.20688124999999999</v>
      </c>
      <c r="J3853" s="48">
        <v>0.24632499999999999</v>
      </c>
      <c r="K3853" s="48">
        <v>0.25639374999999998</v>
      </c>
      <c r="L3853" s="48">
        <v>0.20532500000000001</v>
      </c>
      <c r="M3853" s="48">
        <v>0.24195</v>
      </c>
      <c r="N3853" s="48">
        <v>0.33046249999999999</v>
      </c>
      <c r="O3853" s="48">
        <v>0.25762499999999999</v>
      </c>
      <c r="P3853" s="48"/>
      <c r="Q3853" s="48"/>
      <c r="R3853" s="48"/>
      <c r="S3853" s="48"/>
      <c r="T3853" s="48"/>
      <c r="U3853" s="48"/>
      <c r="V3853" s="48"/>
      <c r="W3853" s="48"/>
      <c r="X3853" s="48"/>
      <c r="Y3853" s="48"/>
      <c r="Z3853" s="48"/>
      <c r="AA3853" s="48"/>
      <c r="AB3853" s="48"/>
      <c r="AC3853" s="48"/>
      <c r="AD3853" s="48"/>
      <c r="AE3853" s="48"/>
      <c r="AF3853" s="48"/>
      <c r="AG3853" s="48"/>
      <c r="AH3853" s="48"/>
      <c r="AI3853" s="48"/>
      <c r="AJ3853" s="48"/>
      <c r="AK3853" s="48"/>
      <c r="AL3853" s="48"/>
      <c r="AM3853" s="48"/>
      <c r="AN3853" s="48"/>
      <c r="AO3853" s="48"/>
      <c r="AP3853" s="48"/>
      <c r="AQ3853" s="48"/>
      <c r="AR3853" s="48"/>
      <c r="AT3853" s="48"/>
      <c r="AU3853" s="48"/>
      <c r="AV3853" s="48"/>
      <c r="AZ3853" s="48"/>
      <c r="BA3853" s="48"/>
      <c r="BB3853" s="48"/>
      <c r="BC3853" s="48"/>
      <c r="BD3853" s="48"/>
      <c r="BE3853" s="48"/>
      <c r="BF3853" s="48"/>
      <c r="BG3853" s="48"/>
      <c r="BH3853" s="48"/>
      <c r="BI3853" s="48"/>
      <c r="BJ3853" s="48"/>
      <c r="BK3853" s="48"/>
      <c r="BL3853" s="48"/>
    </row>
    <row r="3854" spans="1:64" x14ac:dyDescent="0.25">
      <c r="A3854" s="56" t="s">
        <v>538</v>
      </c>
      <c r="B3854" s="56" t="s">
        <v>538</v>
      </c>
      <c r="C3854" s="47">
        <v>42412</v>
      </c>
      <c r="D3854" s="47"/>
      <c r="E3854" s="47"/>
      <c r="F3854" s="48" t="s">
        <v>539</v>
      </c>
      <c r="G3854" s="48"/>
      <c r="H3854" s="48">
        <v>454.98984374999998</v>
      </c>
      <c r="I3854" s="48">
        <v>0.200671875</v>
      </c>
      <c r="J3854" s="48">
        <v>0.24465624999999999</v>
      </c>
      <c r="K3854" s="48">
        <v>0.25761875000000001</v>
      </c>
      <c r="L3854" s="48">
        <v>0.20632500000000001</v>
      </c>
      <c r="M3854" s="48">
        <v>0.24195</v>
      </c>
      <c r="N3854" s="48">
        <v>0.33045625000000001</v>
      </c>
      <c r="O3854" s="48">
        <v>0.25761875000000001</v>
      </c>
      <c r="P3854" s="48"/>
      <c r="Q3854" s="48"/>
      <c r="R3854" s="48"/>
      <c r="S3854" s="48"/>
      <c r="T3854" s="48"/>
      <c r="U3854" s="48"/>
      <c r="V3854" s="48"/>
      <c r="W3854" s="48"/>
      <c r="X3854" s="48"/>
      <c r="Y3854" s="48"/>
      <c r="Z3854" s="48"/>
      <c r="AA3854" s="48"/>
      <c r="AB3854" s="48"/>
      <c r="AC3854" s="48"/>
      <c r="AD3854" s="48"/>
      <c r="AE3854" s="48">
        <v>8.85</v>
      </c>
      <c r="AF3854" s="48"/>
      <c r="AG3854" s="48"/>
      <c r="AH3854" s="48"/>
      <c r="AI3854" s="48"/>
      <c r="AJ3854" s="48"/>
      <c r="AK3854" s="48">
        <v>8.85</v>
      </c>
      <c r="AL3854" s="48">
        <v>8.85</v>
      </c>
      <c r="AM3854" s="48"/>
      <c r="AN3854" s="48"/>
      <c r="AO3854" s="48"/>
      <c r="AP3854" s="48"/>
      <c r="AQ3854" s="48"/>
      <c r="AR3854" s="48"/>
      <c r="AT3854" s="48"/>
      <c r="AU3854" s="48"/>
      <c r="AV3854" s="48"/>
      <c r="AZ3854" s="48"/>
      <c r="BA3854" s="48"/>
      <c r="BB3854" s="48"/>
      <c r="BC3854" s="48"/>
      <c r="BD3854" s="48"/>
      <c r="BE3854" s="48"/>
      <c r="BF3854" s="48"/>
      <c r="BG3854" s="48"/>
      <c r="BH3854" s="48"/>
      <c r="BI3854" s="48"/>
      <c r="BJ3854" s="48"/>
      <c r="BK3854" s="48"/>
      <c r="BL3854" s="48">
        <v>8.85</v>
      </c>
    </row>
    <row r="3855" spans="1:64" x14ac:dyDescent="0.25">
      <c r="A3855" s="56" t="s">
        <v>538</v>
      </c>
      <c r="B3855" s="56" t="s">
        <v>538</v>
      </c>
      <c r="C3855" s="47">
        <v>42413</v>
      </c>
      <c r="D3855" s="47"/>
      <c r="E3855" s="47"/>
      <c r="F3855" s="48" t="s">
        <v>539</v>
      </c>
      <c r="G3855" s="48"/>
      <c r="H3855" s="48">
        <v>454.28062499999999</v>
      </c>
      <c r="I3855" s="48">
        <v>0.19455</v>
      </c>
      <c r="J3855" s="48">
        <v>0.24210000000000001</v>
      </c>
      <c r="K3855" s="48">
        <v>0.25838749999999999</v>
      </c>
      <c r="L3855" s="48">
        <v>0.20783125</v>
      </c>
      <c r="M3855" s="48">
        <v>0.24195</v>
      </c>
      <c r="N3855" s="48">
        <v>0.33038125000000002</v>
      </c>
      <c r="O3855" s="48">
        <v>0.25739374999999998</v>
      </c>
      <c r="P3855" s="48"/>
      <c r="Q3855" s="48"/>
      <c r="R3855" s="48"/>
      <c r="S3855" s="48"/>
      <c r="T3855" s="48"/>
      <c r="U3855" s="48"/>
      <c r="V3855" s="48"/>
      <c r="W3855" s="48"/>
      <c r="X3855" s="48"/>
      <c r="Y3855" s="48"/>
      <c r="Z3855" s="48"/>
      <c r="AA3855" s="48"/>
      <c r="AB3855" s="48"/>
      <c r="AC3855" s="48"/>
      <c r="AD3855" s="48"/>
      <c r="AE3855" s="48"/>
      <c r="AF3855" s="48"/>
      <c r="AG3855" s="48"/>
      <c r="AH3855" s="48"/>
      <c r="AI3855" s="48"/>
      <c r="AJ3855" s="48"/>
      <c r="AK3855" s="48"/>
      <c r="AL3855" s="48"/>
      <c r="AM3855" s="48"/>
      <c r="AN3855" s="48"/>
      <c r="AO3855" s="48"/>
      <c r="AP3855" s="48"/>
      <c r="AQ3855" s="48"/>
      <c r="AR3855" s="48"/>
      <c r="AT3855" s="48"/>
      <c r="AU3855" s="48"/>
      <c r="AV3855" s="48"/>
      <c r="AZ3855" s="48"/>
      <c r="BA3855" s="48"/>
      <c r="BB3855" s="48"/>
      <c r="BC3855" s="48"/>
      <c r="BD3855" s="48"/>
      <c r="BE3855" s="48"/>
      <c r="BF3855" s="48"/>
      <c r="BG3855" s="48"/>
      <c r="BH3855" s="48"/>
      <c r="BI3855" s="48"/>
      <c r="BJ3855" s="48"/>
      <c r="BK3855" s="48"/>
      <c r="BL3855" s="48"/>
    </row>
    <row r="3856" spans="1:64" x14ac:dyDescent="0.25">
      <c r="A3856" s="56" t="s">
        <v>538</v>
      </c>
      <c r="B3856" s="56" t="s">
        <v>538</v>
      </c>
      <c r="C3856" s="47">
        <v>42414</v>
      </c>
      <c r="D3856" s="47"/>
      <c r="E3856" s="47"/>
      <c r="F3856" s="48" t="s">
        <v>539</v>
      </c>
      <c r="G3856" s="48"/>
      <c r="H3856" s="48">
        <v>453.85921875000003</v>
      </c>
      <c r="I3856" s="48">
        <v>0.190490625</v>
      </c>
      <c r="J3856" s="48">
        <v>0.2404625</v>
      </c>
      <c r="K3856" s="48">
        <v>0.25866250000000002</v>
      </c>
      <c r="L3856" s="48">
        <v>0.20896875000000001</v>
      </c>
      <c r="M3856" s="48">
        <v>0.24200625000000001</v>
      </c>
      <c r="N3856" s="48">
        <v>0.33043125000000001</v>
      </c>
      <c r="O3856" s="48">
        <v>0.25731874999999998</v>
      </c>
      <c r="P3856" s="48"/>
      <c r="Q3856" s="48"/>
      <c r="R3856" s="48"/>
      <c r="S3856" s="48"/>
      <c r="T3856" s="48"/>
      <c r="U3856" s="48"/>
      <c r="V3856" s="48"/>
      <c r="W3856" s="48"/>
      <c r="X3856" s="48"/>
      <c r="Y3856" s="48"/>
      <c r="Z3856" s="48"/>
      <c r="AA3856" s="48"/>
      <c r="AB3856" s="48"/>
      <c r="AC3856" s="48"/>
      <c r="AD3856" s="48"/>
      <c r="AE3856" s="48"/>
      <c r="AF3856" s="48"/>
      <c r="AG3856" s="48"/>
      <c r="AH3856" s="48"/>
      <c r="AI3856" s="48"/>
      <c r="AJ3856" s="48"/>
      <c r="AK3856" s="48"/>
      <c r="AL3856" s="48"/>
      <c r="AM3856" s="48"/>
      <c r="AN3856" s="48"/>
      <c r="AO3856" s="48"/>
      <c r="AP3856" s="48"/>
      <c r="AQ3856" s="48"/>
      <c r="AR3856" s="48"/>
      <c r="AT3856" s="48"/>
      <c r="AU3856" s="48"/>
      <c r="AV3856" s="48"/>
      <c r="AZ3856" s="48"/>
      <c r="BA3856" s="48"/>
      <c r="BB3856" s="48"/>
      <c r="BC3856" s="48"/>
      <c r="BD3856" s="48"/>
      <c r="BE3856" s="48"/>
      <c r="BF3856" s="48"/>
      <c r="BG3856" s="48"/>
      <c r="BH3856" s="48"/>
      <c r="BI3856" s="48"/>
      <c r="BJ3856" s="48"/>
      <c r="BK3856" s="48"/>
      <c r="BL3856" s="48"/>
    </row>
    <row r="3857" spans="1:64" x14ac:dyDescent="0.25">
      <c r="A3857" s="56" t="s">
        <v>538</v>
      </c>
      <c r="B3857" s="56" t="s">
        <v>538</v>
      </c>
      <c r="C3857" s="47">
        <v>42415</v>
      </c>
      <c r="D3857" s="47"/>
      <c r="E3857" s="47"/>
      <c r="F3857" s="48" t="s">
        <v>539</v>
      </c>
      <c r="G3857" s="48"/>
      <c r="H3857" s="48">
        <v>453.63937499999997</v>
      </c>
      <c r="I3857" s="48">
        <v>0.18605625000000001</v>
      </c>
      <c r="J3857" s="48">
        <v>0.23891875000000001</v>
      </c>
      <c r="K3857" s="48">
        <v>0.25952500000000001</v>
      </c>
      <c r="L3857" s="48">
        <v>0.21034375</v>
      </c>
      <c r="M3857" s="48">
        <v>0.24210625</v>
      </c>
      <c r="N3857" s="48">
        <v>0.33039374999999999</v>
      </c>
      <c r="O3857" s="48">
        <v>0.25727499999999998</v>
      </c>
      <c r="P3857" s="48"/>
      <c r="Q3857" s="48"/>
      <c r="R3857" s="48"/>
      <c r="S3857" s="48"/>
      <c r="T3857" s="48"/>
      <c r="U3857" s="48"/>
      <c r="V3857" s="48"/>
      <c r="W3857" s="48"/>
      <c r="X3857" s="48"/>
      <c r="Y3857" s="48"/>
      <c r="Z3857" s="48"/>
      <c r="AA3857" s="48"/>
      <c r="AB3857" s="48"/>
      <c r="AC3857" s="48"/>
      <c r="AD3857" s="48"/>
      <c r="AE3857" s="48"/>
      <c r="AF3857" s="48"/>
      <c r="AG3857" s="48"/>
      <c r="AH3857" s="48"/>
      <c r="AI3857" s="48"/>
      <c r="AJ3857" s="48"/>
      <c r="AK3857" s="48"/>
      <c r="AL3857" s="48"/>
      <c r="AM3857" s="48"/>
      <c r="AN3857" s="48"/>
      <c r="AO3857" s="48"/>
      <c r="AP3857" s="48"/>
      <c r="AQ3857" s="48"/>
      <c r="AR3857" s="48"/>
      <c r="AT3857" s="48"/>
      <c r="AU3857" s="48"/>
      <c r="AV3857" s="48"/>
      <c r="AZ3857" s="48"/>
      <c r="BA3857" s="48"/>
      <c r="BB3857" s="48"/>
      <c r="BC3857" s="48"/>
      <c r="BD3857" s="48"/>
      <c r="BE3857" s="48"/>
      <c r="BF3857" s="48"/>
      <c r="BG3857" s="48"/>
      <c r="BH3857" s="48"/>
      <c r="BI3857" s="48"/>
      <c r="BJ3857" s="48"/>
      <c r="BK3857" s="48"/>
      <c r="BL3857" s="48"/>
    </row>
    <row r="3858" spans="1:64" x14ac:dyDescent="0.25">
      <c r="A3858" s="56" t="s">
        <v>538</v>
      </c>
      <c r="B3858" s="56" t="s">
        <v>538</v>
      </c>
      <c r="C3858" s="47">
        <v>42416</v>
      </c>
      <c r="D3858" s="47"/>
      <c r="E3858" s="47"/>
      <c r="F3858" s="48" t="s">
        <v>539</v>
      </c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  <c r="Y3858" s="48"/>
      <c r="Z3858" s="48"/>
      <c r="AA3858" s="48"/>
      <c r="AB3858" s="48"/>
      <c r="AC3858" s="48"/>
      <c r="AD3858" s="48"/>
      <c r="AE3858" s="48">
        <v>8.85</v>
      </c>
      <c r="AF3858" s="48"/>
      <c r="AG3858" s="48"/>
      <c r="AH3858" s="48"/>
      <c r="AI3858" s="48"/>
      <c r="AJ3858" s="48"/>
      <c r="AK3858" s="48">
        <v>8.85</v>
      </c>
      <c r="AL3858" s="48">
        <v>8.85</v>
      </c>
      <c r="AM3858" s="48"/>
      <c r="AN3858" s="48"/>
      <c r="AO3858" s="48"/>
      <c r="AP3858" s="48"/>
      <c r="AQ3858" s="48"/>
      <c r="AR3858" s="48"/>
      <c r="AT3858" s="48"/>
      <c r="AU3858" s="48"/>
      <c r="AV3858" s="48"/>
      <c r="AZ3858" s="48"/>
      <c r="BA3858" s="48"/>
      <c r="BB3858" s="48"/>
      <c r="BC3858" s="48"/>
      <c r="BD3858" s="48"/>
      <c r="BE3858" s="48"/>
      <c r="BF3858" s="48"/>
      <c r="BG3858" s="48"/>
      <c r="BH3858" s="48"/>
      <c r="BI3858" s="48"/>
      <c r="BJ3858" s="48"/>
      <c r="BK3858" s="48"/>
      <c r="BL3858" s="48">
        <v>8.85</v>
      </c>
    </row>
    <row r="3859" spans="1:64" x14ac:dyDescent="0.25">
      <c r="A3859" s="56" t="s">
        <v>542</v>
      </c>
      <c r="B3859" s="56" t="s">
        <v>542</v>
      </c>
      <c r="C3859" s="47">
        <v>42284</v>
      </c>
      <c r="D3859" s="47"/>
      <c r="E3859" s="47"/>
      <c r="F3859" s="48" t="s">
        <v>539</v>
      </c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  <c r="Y3859" s="48"/>
      <c r="Z3859" s="48"/>
      <c r="AA3859" s="48"/>
      <c r="AB3859" s="48"/>
      <c r="AC3859" s="48"/>
      <c r="AD3859" s="48"/>
      <c r="AE3859" s="48">
        <v>2</v>
      </c>
      <c r="AF3859" s="48"/>
      <c r="AG3859" s="48"/>
      <c r="AH3859" s="48"/>
      <c r="AI3859" s="48"/>
      <c r="AJ3859" s="48"/>
      <c r="AK3859" s="48">
        <v>0</v>
      </c>
      <c r="AL3859" s="48">
        <v>1</v>
      </c>
      <c r="AM3859" s="48"/>
      <c r="AN3859" s="48"/>
      <c r="AO3859" s="48"/>
      <c r="AP3859" s="48"/>
      <c r="AQ3859" s="48"/>
      <c r="AR3859" s="48"/>
      <c r="AT3859" s="48"/>
      <c r="AU3859" s="48"/>
      <c r="AV3859" s="48"/>
      <c r="AZ3859" s="48"/>
      <c r="BA3859" s="48"/>
      <c r="BB3859" s="48"/>
      <c r="BC3859" s="48"/>
      <c r="BD3859" s="48"/>
      <c r="BE3859" s="48"/>
      <c r="BF3859" s="48"/>
      <c r="BG3859" s="48"/>
      <c r="BH3859" s="48"/>
      <c r="BI3859" s="48"/>
      <c r="BJ3859" s="48"/>
      <c r="BK3859" s="48"/>
      <c r="BL3859" s="48">
        <v>2</v>
      </c>
    </row>
    <row r="3860" spans="1:64" x14ac:dyDescent="0.25">
      <c r="A3860" s="56" t="s">
        <v>542</v>
      </c>
      <c r="B3860" s="56" t="s">
        <v>542</v>
      </c>
      <c r="C3860" s="47">
        <v>42286</v>
      </c>
      <c r="D3860" s="47"/>
      <c r="E3860" s="47"/>
      <c r="F3860" s="48" t="s">
        <v>539</v>
      </c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  <c r="Y3860" s="48"/>
      <c r="Z3860" s="48"/>
      <c r="AA3860" s="48"/>
      <c r="AB3860" s="48"/>
      <c r="AC3860" s="48"/>
      <c r="AD3860" s="48"/>
      <c r="AE3860" s="48"/>
      <c r="AF3860" s="48"/>
      <c r="AG3860" s="48">
        <v>0</v>
      </c>
      <c r="AH3860" s="48"/>
      <c r="AI3860" s="48"/>
      <c r="AJ3860" s="48"/>
      <c r="AK3860" s="48"/>
      <c r="AL3860" s="48"/>
      <c r="AM3860" s="48"/>
      <c r="AN3860" s="48"/>
      <c r="AO3860" s="48"/>
      <c r="AP3860" s="48"/>
      <c r="AQ3860" s="48"/>
      <c r="AR3860" s="48"/>
      <c r="AT3860" s="48"/>
      <c r="AU3860" s="48"/>
      <c r="AV3860" s="48"/>
      <c r="AZ3860" s="48"/>
      <c r="BA3860" s="48"/>
      <c r="BB3860" s="48"/>
      <c r="BC3860" s="48"/>
      <c r="BD3860" s="48"/>
      <c r="BE3860" s="48"/>
      <c r="BF3860" s="48"/>
      <c r="BG3860" s="48"/>
      <c r="BH3860" s="48"/>
      <c r="BI3860" s="48"/>
      <c r="BJ3860" s="48"/>
      <c r="BK3860" s="48"/>
      <c r="BL3860" s="48"/>
    </row>
    <row r="3861" spans="1:64" x14ac:dyDescent="0.25">
      <c r="A3861" s="56" t="s">
        <v>542</v>
      </c>
      <c r="B3861" s="56" t="s">
        <v>542</v>
      </c>
      <c r="C3861" s="47">
        <v>42289</v>
      </c>
      <c r="D3861" s="47"/>
      <c r="E3861" s="47"/>
      <c r="F3861" s="48" t="s">
        <v>539</v>
      </c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  <c r="Y3861" s="48"/>
      <c r="Z3861" s="48"/>
      <c r="AA3861" s="48"/>
      <c r="AB3861" s="48"/>
      <c r="AC3861" s="48"/>
      <c r="AD3861" s="48"/>
      <c r="AE3861" s="48">
        <v>3.3</v>
      </c>
      <c r="AF3861" s="48"/>
      <c r="AG3861" s="48">
        <v>1.96301914961858E-3</v>
      </c>
      <c r="AH3861" s="48"/>
      <c r="AI3861" s="48"/>
      <c r="AJ3861" s="48"/>
      <c r="AK3861" s="48">
        <v>0</v>
      </c>
      <c r="AL3861" s="48">
        <v>2.1</v>
      </c>
      <c r="AM3861" s="48"/>
      <c r="AN3861" s="48"/>
      <c r="AO3861" s="48"/>
      <c r="AP3861" s="48"/>
      <c r="AQ3861" s="48"/>
      <c r="AR3861" s="48"/>
      <c r="AT3861" s="48"/>
      <c r="AU3861" s="48"/>
      <c r="AV3861" s="48"/>
      <c r="AZ3861" s="48"/>
      <c r="BA3861" s="48"/>
      <c r="BB3861" s="48"/>
      <c r="BC3861" s="48"/>
      <c r="BD3861" s="48"/>
      <c r="BE3861" s="48"/>
      <c r="BF3861" s="48"/>
      <c r="BG3861" s="48"/>
      <c r="BH3861" s="48"/>
      <c r="BI3861" s="48"/>
      <c r="BJ3861" s="48"/>
      <c r="BK3861" s="48"/>
      <c r="BL3861" s="48">
        <v>3.3</v>
      </c>
    </row>
    <row r="3862" spans="1:64" x14ac:dyDescent="0.25">
      <c r="A3862" s="56" t="s">
        <v>542</v>
      </c>
      <c r="B3862" s="56" t="s">
        <v>542</v>
      </c>
      <c r="C3862" s="47">
        <v>42291</v>
      </c>
      <c r="D3862" s="47"/>
      <c r="E3862" s="47"/>
      <c r="F3862" s="48" t="s">
        <v>539</v>
      </c>
      <c r="G3862" s="48"/>
      <c r="H3862" s="48">
        <v>492.67781250000002</v>
      </c>
      <c r="I3862" s="48">
        <v>0.15665625</v>
      </c>
      <c r="J3862" s="48">
        <v>0.23277500000000001</v>
      </c>
      <c r="K3862" s="48">
        <v>0.27826875000000001</v>
      </c>
      <c r="L3862" s="48">
        <v>0.26840000000000003</v>
      </c>
      <c r="M3862" s="48">
        <v>0.27574375000000001</v>
      </c>
      <c r="N3862" s="48">
        <v>0.32759375000000002</v>
      </c>
      <c r="O3862" s="48">
        <v>0.29753750000000001</v>
      </c>
      <c r="P3862" s="48"/>
      <c r="Q3862" s="48"/>
      <c r="R3862" s="48"/>
      <c r="S3862" s="48"/>
      <c r="T3862" s="48"/>
      <c r="U3862" s="48"/>
      <c r="V3862" s="48"/>
      <c r="W3862" s="48"/>
      <c r="X3862" s="48"/>
      <c r="Y3862" s="48"/>
      <c r="Z3862" s="48"/>
      <c r="AA3862" s="48"/>
      <c r="AB3862" s="48"/>
      <c r="AC3862" s="48"/>
      <c r="AD3862" s="48"/>
      <c r="AE3862" s="48"/>
      <c r="AF3862" s="48"/>
      <c r="AG3862" s="48"/>
      <c r="AH3862" s="48"/>
      <c r="AI3862" s="48"/>
      <c r="AJ3862" s="48"/>
      <c r="AK3862" s="48"/>
      <c r="AL3862" s="48"/>
      <c r="AM3862" s="48"/>
      <c r="AN3862" s="48"/>
      <c r="AO3862" s="48"/>
      <c r="AP3862" s="48"/>
      <c r="AQ3862" s="48"/>
      <c r="AR3862" s="48"/>
      <c r="AT3862" s="48"/>
      <c r="AU3862" s="48"/>
      <c r="AV3862" s="48"/>
      <c r="AZ3862" s="48"/>
      <c r="BA3862" s="48"/>
      <c r="BB3862" s="48"/>
      <c r="BC3862" s="48"/>
      <c r="BD3862" s="48"/>
      <c r="BE3862" s="48"/>
      <c r="BF3862" s="48"/>
      <c r="BG3862" s="48"/>
      <c r="BH3862" s="48"/>
      <c r="BI3862" s="48"/>
      <c r="BJ3862" s="48"/>
      <c r="BK3862" s="48"/>
      <c r="BL3862" s="48"/>
    </row>
    <row r="3863" spans="1:64" x14ac:dyDescent="0.25">
      <c r="A3863" s="56" t="s">
        <v>542</v>
      </c>
      <c r="B3863" s="56" t="s">
        <v>542</v>
      </c>
      <c r="C3863" s="47">
        <v>42292</v>
      </c>
      <c r="D3863" s="47"/>
      <c r="E3863" s="47"/>
      <c r="F3863" s="48" t="s">
        <v>539</v>
      </c>
      <c r="G3863" s="48"/>
      <c r="H3863" s="48">
        <v>492.06937499999998</v>
      </c>
      <c r="I3863" s="48">
        <v>0.15316874999999999</v>
      </c>
      <c r="J3863" s="48">
        <v>0.23101874999999999</v>
      </c>
      <c r="K3863" s="48">
        <v>0.27810000000000001</v>
      </c>
      <c r="L3863" s="48">
        <v>0.26875624999999997</v>
      </c>
      <c r="M3863" s="48">
        <v>0.2759125</v>
      </c>
      <c r="N3863" s="48">
        <v>0.32763124999999998</v>
      </c>
      <c r="O3863" s="48">
        <v>0.29773749999999999</v>
      </c>
      <c r="P3863" s="48"/>
      <c r="Q3863" s="48"/>
      <c r="R3863" s="48"/>
      <c r="S3863" s="48"/>
      <c r="T3863" s="48"/>
      <c r="U3863" s="48"/>
      <c r="V3863" s="48"/>
      <c r="W3863" s="48"/>
      <c r="X3863" s="48"/>
      <c r="Y3863" s="48"/>
      <c r="Z3863" s="48"/>
      <c r="AA3863" s="48"/>
      <c r="AB3863" s="48"/>
      <c r="AC3863" s="48"/>
      <c r="AD3863" s="48"/>
      <c r="AE3863" s="48"/>
      <c r="AF3863" s="48">
        <v>0.12525629722055701</v>
      </c>
      <c r="AG3863" s="48">
        <v>3.2829512815991203E-2</v>
      </c>
      <c r="AH3863" s="48"/>
      <c r="AI3863" s="48"/>
      <c r="AJ3863" s="48"/>
      <c r="AK3863" s="48"/>
      <c r="AL3863" s="48"/>
      <c r="AM3863" s="48"/>
      <c r="AN3863" s="48"/>
      <c r="AO3863" s="48"/>
      <c r="AP3863" s="48"/>
      <c r="AQ3863" s="48"/>
      <c r="AR3863" s="48"/>
      <c r="AT3863" s="48"/>
      <c r="AU3863" s="48"/>
      <c r="AV3863" s="48"/>
      <c r="AZ3863" s="48"/>
      <c r="BA3863" s="48"/>
      <c r="BB3863" s="48"/>
      <c r="BC3863" s="48"/>
      <c r="BD3863" s="48"/>
      <c r="BE3863" s="48"/>
      <c r="BF3863" s="48"/>
      <c r="BG3863" s="48"/>
      <c r="BH3863" s="48"/>
      <c r="BI3863" s="48"/>
      <c r="BJ3863" s="48"/>
      <c r="BK3863" s="48"/>
      <c r="BL3863" s="48"/>
    </row>
    <row r="3864" spans="1:64" x14ac:dyDescent="0.25">
      <c r="A3864" s="56" t="s">
        <v>542</v>
      </c>
      <c r="B3864" s="56" t="s">
        <v>542</v>
      </c>
      <c r="C3864" s="47">
        <v>42293</v>
      </c>
      <c r="D3864" s="47"/>
      <c r="E3864" s="47"/>
      <c r="F3864" s="48" t="s">
        <v>539</v>
      </c>
      <c r="G3864" s="48"/>
      <c r="H3864" s="48">
        <v>500.11031250000002</v>
      </c>
      <c r="I3864" s="48">
        <v>0.19639999999999999</v>
      </c>
      <c r="J3864" s="48">
        <v>0.23969375000000001</v>
      </c>
      <c r="K3864" s="48">
        <v>0.27837499999999998</v>
      </c>
      <c r="L3864" s="48">
        <v>0.26906249999999998</v>
      </c>
      <c r="M3864" s="48">
        <v>0.27602500000000002</v>
      </c>
      <c r="N3864" s="48">
        <v>0.32772499999999999</v>
      </c>
      <c r="O3864" s="48">
        <v>0.29780000000000001</v>
      </c>
      <c r="P3864" s="48"/>
      <c r="Q3864" s="48"/>
      <c r="R3864" s="48"/>
      <c r="S3864" s="48"/>
      <c r="T3864" s="48"/>
      <c r="U3864" s="48"/>
      <c r="V3864" s="48"/>
      <c r="W3864" s="48"/>
      <c r="X3864" s="48"/>
      <c r="Y3864" s="48"/>
      <c r="Z3864" s="48"/>
      <c r="AA3864" s="48"/>
      <c r="AB3864" s="48"/>
      <c r="AC3864" s="48"/>
      <c r="AD3864" s="48"/>
      <c r="AE3864" s="48"/>
      <c r="AF3864" s="48"/>
      <c r="AG3864" s="48"/>
      <c r="AH3864" s="48"/>
      <c r="AI3864" s="48"/>
      <c r="AJ3864" s="48"/>
      <c r="AK3864" s="48"/>
      <c r="AL3864" s="48"/>
      <c r="AM3864" s="48"/>
      <c r="AN3864" s="48"/>
      <c r="AO3864" s="48"/>
      <c r="AP3864" s="48"/>
      <c r="AQ3864" s="48"/>
      <c r="AR3864" s="48"/>
      <c r="AT3864" s="48"/>
      <c r="AU3864" s="48"/>
      <c r="AV3864" s="48"/>
      <c r="AZ3864" s="48"/>
      <c r="BA3864" s="48"/>
      <c r="BB3864" s="48"/>
      <c r="BC3864" s="48"/>
      <c r="BD3864" s="48"/>
      <c r="BE3864" s="48"/>
      <c r="BF3864" s="48"/>
      <c r="BG3864" s="48"/>
      <c r="BH3864" s="48"/>
      <c r="BI3864" s="48"/>
      <c r="BJ3864" s="48"/>
      <c r="BK3864" s="48"/>
      <c r="BL3864" s="48"/>
    </row>
    <row r="3865" spans="1:64" x14ac:dyDescent="0.25">
      <c r="A3865" s="56" t="s">
        <v>542</v>
      </c>
      <c r="B3865" s="56" t="s">
        <v>542</v>
      </c>
      <c r="C3865" s="47">
        <v>42294</v>
      </c>
      <c r="D3865" s="47"/>
      <c r="E3865" s="47"/>
      <c r="F3865" s="48" t="s">
        <v>539</v>
      </c>
      <c r="G3865" s="48"/>
      <c r="H3865" s="48">
        <v>500.02546875000002</v>
      </c>
      <c r="I3865" s="48">
        <v>0.19114062500000001</v>
      </c>
      <c r="J3865" s="48">
        <v>0.2422125</v>
      </c>
      <c r="K3865" s="48">
        <v>0.27855625000000001</v>
      </c>
      <c r="L3865" s="48">
        <v>0.26940625000000001</v>
      </c>
      <c r="M3865" s="48">
        <v>0.27634375</v>
      </c>
      <c r="N3865" s="48">
        <v>0.3278625</v>
      </c>
      <c r="O3865" s="48">
        <v>0.29790624999999998</v>
      </c>
      <c r="P3865" s="48"/>
      <c r="Q3865" s="48"/>
      <c r="R3865" s="48"/>
      <c r="S3865" s="48"/>
      <c r="T3865" s="48"/>
      <c r="U3865" s="48"/>
      <c r="V3865" s="48"/>
      <c r="W3865" s="48"/>
      <c r="X3865" s="48"/>
      <c r="Y3865" s="48"/>
      <c r="Z3865" s="48"/>
      <c r="AA3865" s="48"/>
      <c r="AB3865" s="48"/>
      <c r="AC3865" s="48"/>
      <c r="AD3865" s="48"/>
      <c r="AE3865" s="48"/>
      <c r="AF3865" s="48"/>
      <c r="AG3865" s="48"/>
      <c r="AH3865" s="48"/>
      <c r="AI3865" s="48"/>
      <c r="AJ3865" s="48"/>
      <c r="AK3865" s="48"/>
      <c r="AL3865" s="48"/>
      <c r="AM3865" s="48"/>
      <c r="AN3865" s="48"/>
      <c r="AO3865" s="48"/>
      <c r="AP3865" s="48"/>
      <c r="AQ3865" s="48"/>
      <c r="AR3865" s="48"/>
      <c r="AT3865" s="48"/>
      <c r="AU3865" s="48"/>
      <c r="AV3865" s="48"/>
      <c r="AZ3865" s="48"/>
      <c r="BA3865" s="48"/>
      <c r="BB3865" s="48"/>
      <c r="BC3865" s="48"/>
      <c r="BD3865" s="48"/>
      <c r="BE3865" s="48"/>
      <c r="BF3865" s="48"/>
      <c r="BG3865" s="48"/>
      <c r="BH3865" s="48"/>
      <c r="BI3865" s="48"/>
      <c r="BJ3865" s="48"/>
      <c r="BK3865" s="48"/>
      <c r="BL3865" s="48"/>
    </row>
    <row r="3866" spans="1:64" x14ac:dyDescent="0.25">
      <c r="A3866" s="56" t="s">
        <v>542</v>
      </c>
      <c r="B3866" s="56" t="s">
        <v>542</v>
      </c>
      <c r="C3866" s="47">
        <v>42295</v>
      </c>
      <c r="D3866" s="47"/>
      <c r="E3866" s="47"/>
      <c r="F3866" s="48" t="s">
        <v>539</v>
      </c>
      <c r="G3866" s="48"/>
      <c r="H3866" s="48">
        <v>498.53484374999999</v>
      </c>
      <c r="I3866" s="48">
        <v>0.18119062499999999</v>
      </c>
      <c r="J3866" s="48">
        <v>0.241425</v>
      </c>
      <c r="K3866" s="48">
        <v>0.27850000000000003</v>
      </c>
      <c r="L3866" s="48">
        <v>0.26955000000000001</v>
      </c>
      <c r="M3866" s="48">
        <v>0.27645625000000001</v>
      </c>
      <c r="N3866" s="48">
        <v>0.32796249999999999</v>
      </c>
      <c r="O3866" s="48">
        <v>0.29800624999999997</v>
      </c>
      <c r="P3866" s="48"/>
      <c r="Q3866" s="48"/>
      <c r="R3866" s="48"/>
      <c r="S3866" s="48"/>
      <c r="T3866" s="48"/>
      <c r="U3866" s="48"/>
      <c r="V3866" s="48"/>
      <c r="W3866" s="48"/>
      <c r="X3866" s="48"/>
      <c r="Y3866" s="48"/>
      <c r="Z3866" s="48"/>
      <c r="AA3866" s="48"/>
      <c r="AB3866" s="48"/>
      <c r="AC3866" s="48"/>
      <c r="AD3866" s="48"/>
      <c r="AE3866" s="48"/>
      <c r="AF3866" s="48"/>
      <c r="AG3866" s="48"/>
      <c r="AH3866" s="48"/>
      <c r="AI3866" s="48"/>
      <c r="AJ3866" s="48"/>
      <c r="AK3866" s="48"/>
      <c r="AL3866" s="48"/>
      <c r="AM3866" s="48"/>
      <c r="AN3866" s="48"/>
      <c r="AO3866" s="48"/>
      <c r="AP3866" s="48"/>
      <c r="AQ3866" s="48"/>
      <c r="AR3866" s="48"/>
      <c r="AT3866" s="48"/>
      <c r="AU3866" s="48"/>
      <c r="AV3866" s="48"/>
      <c r="AZ3866" s="48"/>
      <c r="BA3866" s="48"/>
      <c r="BB3866" s="48"/>
      <c r="BC3866" s="48"/>
      <c r="BD3866" s="48"/>
      <c r="BE3866" s="48"/>
      <c r="BF3866" s="48"/>
      <c r="BG3866" s="48"/>
      <c r="BH3866" s="48"/>
      <c r="BI3866" s="48"/>
      <c r="BJ3866" s="48"/>
      <c r="BK3866" s="48"/>
      <c r="BL3866" s="48"/>
    </row>
    <row r="3867" spans="1:64" x14ac:dyDescent="0.25">
      <c r="A3867" s="56" t="s">
        <v>542</v>
      </c>
      <c r="B3867" s="56" t="s">
        <v>542</v>
      </c>
      <c r="C3867" s="47">
        <v>42296</v>
      </c>
      <c r="D3867" s="47"/>
      <c r="E3867" s="47"/>
      <c r="F3867" s="48" t="s">
        <v>539</v>
      </c>
      <c r="G3867" s="48"/>
      <c r="H3867" s="48">
        <v>497.34796875000001</v>
      </c>
      <c r="I3867" s="48">
        <v>0.17362187500000001</v>
      </c>
      <c r="J3867" s="48">
        <v>0.23973125000000001</v>
      </c>
      <c r="K3867" s="48">
        <v>0.27871249999999997</v>
      </c>
      <c r="L3867" s="48">
        <v>0.26975624999999998</v>
      </c>
      <c r="M3867" s="48">
        <v>0.27656249999999999</v>
      </c>
      <c r="N3867" s="48">
        <v>0.32806875000000002</v>
      </c>
      <c r="O3867" s="48">
        <v>0.29804999999999998</v>
      </c>
      <c r="P3867" s="48"/>
      <c r="Q3867" s="48"/>
      <c r="R3867" s="48"/>
      <c r="S3867" s="48"/>
      <c r="T3867" s="48"/>
      <c r="U3867" s="48"/>
      <c r="V3867" s="48"/>
      <c r="W3867" s="48"/>
      <c r="X3867" s="48"/>
      <c r="Y3867" s="48"/>
      <c r="Z3867" s="48"/>
      <c r="AA3867" s="48"/>
      <c r="AB3867" s="48"/>
      <c r="AC3867" s="48"/>
      <c r="AD3867" s="48"/>
      <c r="AE3867" s="48"/>
      <c r="AF3867" s="48"/>
      <c r="AG3867" s="48"/>
      <c r="AH3867" s="48"/>
      <c r="AI3867" s="48"/>
      <c r="AJ3867" s="48"/>
      <c r="AK3867" s="48"/>
      <c r="AL3867" s="48"/>
      <c r="AM3867" s="48"/>
      <c r="AN3867" s="48"/>
      <c r="AO3867" s="48"/>
      <c r="AP3867" s="48"/>
      <c r="AQ3867" s="48"/>
      <c r="AR3867" s="48"/>
      <c r="AT3867" s="48"/>
      <c r="AU3867" s="48"/>
      <c r="AV3867" s="48"/>
      <c r="AZ3867" s="48"/>
      <c r="BA3867" s="48"/>
      <c r="BB3867" s="48"/>
      <c r="BC3867" s="48"/>
      <c r="BD3867" s="48"/>
      <c r="BE3867" s="48"/>
      <c r="BF3867" s="48"/>
      <c r="BG3867" s="48"/>
      <c r="BH3867" s="48"/>
      <c r="BI3867" s="48"/>
      <c r="BJ3867" s="48"/>
      <c r="BK3867" s="48"/>
      <c r="BL3867" s="48"/>
    </row>
    <row r="3868" spans="1:64" x14ac:dyDescent="0.25">
      <c r="A3868" s="56" t="s">
        <v>542</v>
      </c>
      <c r="B3868" s="56" t="s">
        <v>542</v>
      </c>
      <c r="C3868" s="47">
        <v>42297</v>
      </c>
      <c r="D3868" s="47"/>
      <c r="E3868" s="47"/>
      <c r="F3868" s="48" t="s">
        <v>539</v>
      </c>
      <c r="G3868" s="48"/>
      <c r="H3868" s="48">
        <v>495.96515625000001</v>
      </c>
      <c r="I3868" s="48">
        <v>0.166409375</v>
      </c>
      <c r="J3868" s="48">
        <v>0.2374</v>
      </c>
      <c r="K3868" s="48">
        <v>0.27858125</v>
      </c>
      <c r="L3868" s="48">
        <v>0.26982499999999998</v>
      </c>
      <c r="M3868" s="48">
        <v>0.27668749999999998</v>
      </c>
      <c r="N3868" s="48">
        <v>0.32803749999999998</v>
      </c>
      <c r="O3868" s="48">
        <v>0.29818125000000001</v>
      </c>
      <c r="P3868" s="48"/>
      <c r="Q3868" s="48"/>
      <c r="R3868" s="48"/>
      <c r="S3868" s="48"/>
      <c r="T3868" s="48"/>
      <c r="U3868" s="48"/>
      <c r="V3868" s="48"/>
      <c r="W3868" s="48"/>
      <c r="X3868" s="48"/>
      <c r="Y3868" s="48"/>
      <c r="Z3868" s="48"/>
      <c r="AA3868" s="48"/>
      <c r="AB3868" s="48"/>
      <c r="AC3868" s="48"/>
      <c r="AD3868" s="48"/>
      <c r="AE3868" s="48">
        <v>4.3499999999999996</v>
      </c>
      <c r="AF3868" s="48">
        <v>0.13898565329047499</v>
      </c>
      <c r="AG3868" s="48">
        <v>6.0126674257269697E-2</v>
      </c>
      <c r="AH3868" s="48"/>
      <c r="AI3868" s="48"/>
      <c r="AJ3868" s="48"/>
      <c r="AK3868" s="48">
        <v>0</v>
      </c>
      <c r="AL3868" s="48">
        <v>3.05</v>
      </c>
      <c r="AM3868" s="48"/>
      <c r="AN3868" s="48"/>
      <c r="AO3868" s="48"/>
      <c r="AP3868" s="48"/>
      <c r="AQ3868" s="48"/>
      <c r="AR3868" s="48"/>
      <c r="AT3868" s="48"/>
      <c r="AU3868" s="48"/>
      <c r="AV3868" s="48"/>
      <c r="AZ3868" s="48"/>
      <c r="BA3868" s="48"/>
      <c r="BB3868" s="48"/>
      <c r="BC3868" s="48"/>
      <c r="BD3868" s="48"/>
      <c r="BE3868" s="48"/>
      <c r="BF3868" s="48"/>
      <c r="BG3868" s="48"/>
      <c r="BH3868" s="48"/>
      <c r="BI3868" s="48"/>
      <c r="BJ3868" s="48"/>
      <c r="BK3868" s="48"/>
      <c r="BL3868" s="48">
        <v>4.3499999999999996</v>
      </c>
    </row>
    <row r="3869" spans="1:64" x14ac:dyDescent="0.25">
      <c r="A3869" s="56" t="s">
        <v>542</v>
      </c>
      <c r="B3869" s="56" t="s">
        <v>542</v>
      </c>
      <c r="C3869" s="47">
        <v>42298</v>
      </c>
      <c r="D3869" s="47"/>
      <c r="E3869" s="47"/>
      <c r="F3869" s="48" t="s">
        <v>539</v>
      </c>
      <c r="G3869" s="48"/>
      <c r="H3869" s="48">
        <v>494.51906250000002</v>
      </c>
      <c r="I3869" s="48">
        <v>0.15868750000000001</v>
      </c>
      <c r="J3869" s="48">
        <v>0.23445625</v>
      </c>
      <c r="K3869" s="48">
        <v>0.27870624999999999</v>
      </c>
      <c r="L3869" s="48">
        <v>0.27001249999999999</v>
      </c>
      <c r="M3869" s="48">
        <v>0.276675</v>
      </c>
      <c r="N3869" s="48">
        <v>0.32823124999999997</v>
      </c>
      <c r="O3869" s="48">
        <v>0.29820000000000002</v>
      </c>
      <c r="P3869" s="48"/>
      <c r="Q3869" s="48"/>
      <c r="R3869" s="48"/>
      <c r="S3869" s="48"/>
      <c r="T3869" s="48"/>
      <c r="U3869" s="48"/>
      <c r="V3869" s="48"/>
      <c r="W3869" s="48"/>
      <c r="X3869" s="48"/>
      <c r="Y3869" s="48"/>
      <c r="Z3869" s="48"/>
      <c r="AA3869" s="48"/>
      <c r="AB3869" s="48"/>
      <c r="AC3869" s="48"/>
      <c r="AD3869" s="48"/>
      <c r="AE3869" s="48"/>
      <c r="AF3869" s="48"/>
      <c r="AG3869" s="48"/>
      <c r="AH3869" s="48"/>
      <c r="AI3869" s="48"/>
      <c r="AJ3869" s="48"/>
      <c r="AK3869" s="48"/>
      <c r="AL3869" s="48"/>
      <c r="AM3869" s="48"/>
      <c r="AN3869" s="48"/>
      <c r="AO3869" s="48"/>
      <c r="AP3869" s="48"/>
      <c r="AQ3869" s="48"/>
      <c r="AR3869" s="48"/>
      <c r="AT3869" s="48"/>
      <c r="AU3869" s="48"/>
      <c r="AV3869" s="48"/>
      <c r="AZ3869" s="48"/>
      <c r="BA3869" s="48"/>
      <c r="BB3869" s="48"/>
      <c r="BC3869" s="48"/>
      <c r="BD3869" s="48"/>
      <c r="BE3869" s="48"/>
      <c r="BF3869" s="48"/>
      <c r="BG3869" s="48"/>
      <c r="BH3869" s="48"/>
      <c r="BI3869" s="48"/>
      <c r="BJ3869" s="48"/>
      <c r="BK3869" s="48"/>
      <c r="BL3869" s="48"/>
    </row>
    <row r="3870" spans="1:64" x14ac:dyDescent="0.25">
      <c r="A3870" s="56" t="s">
        <v>542</v>
      </c>
      <c r="B3870" s="56" t="s">
        <v>542</v>
      </c>
      <c r="C3870" s="47">
        <v>42299</v>
      </c>
      <c r="D3870" s="47"/>
      <c r="E3870" s="47"/>
      <c r="F3870" s="48" t="s">
        <v>539</v>
      </c>
      <c r="G3870" s="48"/>
      <c r="H3870" s="48">
        <v>500.63906250000002</v>
      </c>
      <c r="I3870" s="48">
        <v>0.19331875000000001</v>
      </c>
      <c r="J3870" s="48">
        <v>0.23849999999999999</v>
      </c>
      <c r="K3870" s="48">
        <v>0.27917500000000001</v>
      </c>
      <c r="L3870" s="48">
        <v>0.27035625000000002</v>
      </c>
      <c r="M3870" s="48">
        <v>0.27679375000000001</v>
      </c>
      <c r="N3870" s="48">
        <v>0.32829375</v>
      </c>
      <c r="O3870" s="48">
        <v>0.29826875000000003</v>
      </c>
      <c r="P3870" s="48"/>
      <c r="Q3870" s="48"/>
      <c r="R3870" s="48"/>
      <c r="S3870" s="48"/>
      <c r="T3870" s="48"/>
      <c r="U3870" s="48"/>
      <c r="V3870" s="48"/>
      <c r="W3870" s="48"/>
      <c r="X3870" s="48"/>
      <c r="Y3870" s="48"/>
      <c r="Z3870" s="48"/>
      <c r="AA3870" s="48"/>
      <c r="AB3870" s="48"/>
      <c r="AC3870" s="48"/>
      <c r="AD3870" s="48"/>
      <c r="AE3870" s="48"/>
      <c r="AF3870" s="48"/>
      <c r="AG3870" s="48">
        <v>0.23732665767314001</v>
      </c>
      <c r="AH3870" s="48"/>
      <c r="AI3870" s="48"/>
      <c r="AJ3870" s="48"/>
      <c r="AK3870" s="48"/>
      <c r="AL3870" s="48"/>
      <c r="AM3870" s="48"/>
      <c r="AN3870" s="48"/>
      <c r="AO3870" s="48"/>
      <c r="AP3870" s="48"/>
      <c r="AQ3870" s="48"/>
      <c r="AR3870" s="48"/>
      <c r="AT3870" s="48"/>
      <c r="AU3870" s="48"/>
      <c r="AV3870" s="48"/>
      <c r="AZ3870" s="48"/>
      <c r="BA3870" s="48"/>
      <c r="BB3870" s="48"/>
      <c r="BC3870" s="48"/>
      <c r="BD3870" s="48"/>
      <c r="BE3870" s="48"/>
      <c r="BF3870" s="48"/>
      <c r="BG3870" s="48"/>
      <c r="BH3870" s="48"/>
      <c r="BI3870" s="48"/>
      <c r="BJ3870" s="48"/>
      <c r="BK3870" s="48"/>
      <c r="BL3870" s="48"/>
    </row>
    <row r="3871" spans="1:64" x14ac:dyDescent="0.25">
      <c r="A3871" s="56" t="s">
        <v>542</v>
      </c>
      <c r="B3871" s="56" t="s">
        <v>542</v>
      </c>
      <c r="C3871" s="47">
        <v>42300</v>
      </c>
      <c r="D3871" s="47"/>
      <c r="E3871" s="47"/>
      <c r="F3871" s="48" t="s">
        <v>539</v>
      </c>
      <c r="G3871" s="48"/>
      <c r="H3871" s="48">
        <v>500.57015625000003</v>
      </c>
      <c r="I3871" s="48">
        <v>0.18955312499999999</v>
      </c>
      <c r="J3871" s="48">
        <v>0.24061874999999999</v>
      </c>
      <c r="K3871" s="48">
        <v>0.27910000000000001</v>
      </c>
      <c r="L3871" s="48">
        <v>0.27064375000000002</v>
      </c>
      <c r="M3871" s="48">
        <v>0.27699374999999998</v>
      </c>
      <c r="N3871" s="48">
        <v>0.32834374999999999</v>
      </c>
      <c r="O3871" s="48">
        <v>0.2984</v>
      </c>
      <c r="P3871" s="48"/>
      <c r="Q3871" s="48"/>
      <c r="R3871" s="48"/>
      <c r="S3871" s="48"/>
      <c r="T3871" s="48"/>
      <c r="U3871" s="48"/>
      <c r="V3871" s="48"/>
      <c r="W3871" s="48"/>
      <c r="X3871" s="48"/>
      <c r="Y3871" s="48"/>
      <c r="Z3871" s="48"/>
      <c r="AA3871" s="48"/>
      <c r="AB3871" s="48"/>
      <c r="AC3871" s="48"/>
      <c r="AD3871" s="48"/>
      <c r="AE3871" s="48"/>
      <c r="AF3871" s="48"/>
      <c r="AG3871" s="48"/>
      <c r="AH3871" s="48"/>
      <c r="AI3871" s="48"/>
      <c r="AJ3871" s="48"/>
      <c r="AK3871" s="48"/>
      <c r="AL3871" s="48"/>
      <c r="AM3871" s="48"/>
      <c r="AN3871" s="48"/>
      <c r="AO3871" s="48"/>
      <c r="AP3871" s="48"/>
      <c r="AQ3871" s="48"/>
      <c r="AR3871" s="48"/>
      <c r="AT3871" s="48"/>
      <c r="AU3871" s="48"/>
      <c r="AV3871" s="48"/>
      <c r="AZ3871" s="48"/>
      <c r="BA3871" s="48"/>
      <c r="BB3871" s="48"/>
      <c r="BC3871" s="48"/>
      <c r="BD3871" s="48"/>
      <c r="BE3871" s="48"/>
      <c r="BF3871" s="48"/>
      <c r="BG3871" s="48"/>
      <c r="BH3871" s="48"/>
      <c r="BI3871" s="48"/>
      <c r="BJ3871" s="48"/>
      <c r="BK3871" s="48"/>
      <c r="BL3871" s="48"/>
    </row>
    <row r="3872" spans="1:64" x14ac:dyDescent="0.25">
      <c r="A3872" s="56" t="s">
        <v>542</v>
      </c>
      <c r="B3872" s="56" t="s">
        <v>542</v>
      </c>
      <c r="C3872" s="47">
        <v>42301</v>
      </c>
      <c r="D3872" s="47"/>
      <c r="E3872" s="47"/>
      <c r="F3872" s="48" t="s">
        <v>539</v>
      </c>
      <c r="G3872" s="48"/>
      <c r="H3872" s="48">
        <v>499.31015624999998</v>
      </c>
      <c r="I3872" s="48">
        <v>0.18169062499999999</v>
      </c>
      <c r="J3872" s="48">
        <v>0.23958125</v>
      </c>
      <c r="K3872" s="48">
        <v>0.27908125</v>
      </c>
      <c r="L3872" s="48">
        <v>0.2707</v>
      </c>
      <c r="M3872" s="48">
        <v>0.27705000000000002</v>
      </c>
      <c r="N3872" s="48">
        <v>0.32845625000000001</v>
      </c>
      <c r="O3872" s="48">
        <v>0.29844375000000001</v>
      </c>
      <c r="P3872" s="48"/>
      <c r="Q3872" s="48"/>
      <c r="R3872" s="48"/>
      <c r="S3872" s="48"/>
      <c r="T3872" s="48"/>
      <c r="U3872" s="48"/>
      <c r="V3872" s="48"/>
      <c r="W3872" s="48"/>
      <c r="X3872" s="48"/>
      <c r="Y3872" s="48"/>
      <c r="Z3872" s="48"/>
      <c r="AA3872" s="48"/>
      <c r="AB3872" s="48"/>
      <c r="AC3872" s="48"/>
      <c r="AD3872" s="48"/>
      <c r="AE3872" s="48"/>
      <c r="AF3872" s="48"/>
      <c r="AG3872" s="48"/>
      <c r="AH3872" s="48"/>
      <c r="AI3872" s="48"/>
      <c r="AJ3872" s="48"/>
      <c r="AK3872" s="48"/>
      <c r="AL3872" s="48"/>
      <c r="AM3872" s="48"/>
      <c r="AN3872" s="48"/>
      <c r="AO3872" s="48"/>
      <c r="AP3872" s="48"/>
      <c r="AQ3872" s="48"/>
      <c r="AR3872" s="48"/>
      <c r="AT3872" s="48"/>
      <c r="AU3872" s="48"/>
      <c r="AV3872" s="48"/>
      <c r="AZ3872" s="48"/>
      <c r="BA3872" s="48"/>
      <c r="BB3872" s="48"/>
      <c r="BC3872" s="48"/>
      <c r="BD3872" s="48"/>
      <c r="BE3872" s="48"/>
      <c r="BF3872" s="48"/>
      <c r="BG3872" s="48"/>
      <c r="BH3872" s="48"/>
      <c r="BI3872" s="48"/>
      <c r="BJ3872" s="48"/>
      <c r="BK3872" s="48"/>
      <c r="BL3872" s="48"/>
    </row>
    <row r="3873" spans="1:64" x14ac:dyDescent="0.25">
      <c r="A3873" s="56" t="s">
        <v>542</v>
      </c>
      <c r="B3873" s="56" t="s">
        <v>542</v>
      </c>
      <c r="C3873" s="47">
        <v>42302</v>
      </c>
      <c r="D3873" s="47"/>
      <c r="E3873" s="47"/>
      <c r="F3873" s="48" t="s">
        <v>539</v>
      </c>
      <c r="G3873" s="48"/>
      <c r="H3873" s="48">
        <v>497.96906250000001</v>
      </c>
      <c r="I3873" s="48">
        <v>0.17446875000000001</v>
      </c>
      <c r="J3873" s="48">
        <v>0.23778750000000001</v>
      </c>
      <c r="K3873" s="48">
        <v>0.27894374999999999</v>
      </c>
      <c r="L3873" s="48">
        <v>0.27064375000000002</v>
      </c>
      <c r="M3873" s="48">
        <v>0.27704374999999998</v>
      </c>
      <c r="N3873" s="48">
        <v>0.32850625</v>
      </c>
      <c r="O3873" s="48">
        <v>0.29863125000000001</v>
      </c>
      <c r="P3873" s="48"/>
      <c r="Q3873" s="48"/>
      <c r="R3873" s="48"/>
      <c r="S3873" s="48"/>
      <c r="T3873" s="48"/>
      <c r="U3873" s="48"/>
      <c r="V3873" s="48"/>
      <c r="W3873" s="48"/>
      <c r="X3873" s="48"/>
      <c r="Y3873" s="48"/>
      <c r="Z3873" s="48"/>
      <c r="AA3873" s="48"/>
      <c r="AB3873" s="48"/>
      <c r="AC3873" s="48"/>
      <c r="AD3873" s="48"/>
      <c r="AE3873" s="48"/>
      <c r="AF3873" s="48"/>
      <c r="AG3873" s="48"/>
      <c r="AH3873" s="48"/>
      <c r="AI3873" s="48"/>
      <c r="AJ3873" s="48"/>
      <c r="AK3873" s="48"/>
      <c r="AL3873" s="48"/>
      <c r="AM3873" s="48"/>
      <c r="AN3873" s="48"/>
      <c r="AO3873" s="48"/>
      <c r="AP3873" s="48"/>
      <c r="AQ3873" s="48"/>
      <c r="AR3873" s="48"/>
      <c r="AT3873" s="48"/>
      <c r="AU3873" s="48"/>
      <c r="AV3873" s="48"/>
      <c r="AZ3873" s="48"/>
      <c r="BA3873" s="48"/>
      <c r="BB3873" s="48"/>
      <c r="BC3873" s="48"/>
      <c r="BD3873" s="48"/>
      <c r="BE3873" s="48"/>
      <c r="BF3873" s="48"/>
      <c r="BG3873" s="48"/>
      <c r="BH3873" s="48"/>
      <c r="BI3873" s="48"/>
      <c r="BJ3873" s="48"/>
      <c r="BK3873" s="48"/>
      <c r="BL3873" s="48"/>
    </row>
    <row r="3874" spans="1:64" x14ac:dyDescent="0.25">
      <c r="A3874" s="56" t="s">
        <v>542</v>
      </c>
      <c r="B3874" s="56" t="s">
        <v>542</v>
      </c>
      <c r="C3874" s="47">
        <v>42303</v>
      </c>
      <c r="D3874" s="47"/>
      <c r="E3874" s="47"/>
      <c r="F3874" s="48" t="s">
        <v>539</v>
      </c>
      <c r="G3874" s="48"/>
      <c r="H3874" s="48">
        <v>496.299375</v>
      </c>
      <c r="I3874" s="48">
        <v>0.16614375000000001</v>
      </c>
      <c r="J3874" s="48">
        <v>0.23494375000000001</v>
      </c>
      <c r="K3874" s="48">
        <v>0.278775</v>
      </c>
      <c r="L3874" s="48">
        <v>0.27077499999999999</v>
      </c>
      <c r="M3874" s="48">
        <v>0.27708749999999999</v>
      </c>
      <c r="N3874" s="48">
        <v>0.32850000000000001</v>
      </c>
      <c r="O3874" s="48">
        <v>0.29865000000000003</v>
      </c>
      <c r="P3874" s="48"/>
      <c r="Q3874" s="48"/>
      <c r="R3874" s="48"/>
      <c r="S3874" s="48"/>
      <c r="T3874" s="48"/>
      <c r="U3874" s="48"/>
      <c r="V3874" s="48"/>
      <c r="W3874" s="48"/>
      <c r="X3874" s="48"/>
      <c r="Y3874" s="48"/>
      <c r="Z3874" s="48"/>
      <c r="AA3874" s="48"/>
      <c r="AB3874" s="48"/>
      <c r="AC3874" s="48"/>
      <c r="AD3874" s="48"/>
      <c r="AE3874" s="48"/>
      <c r="AF3874" s="48"/>
      <c r="AG3874" s="48"/>
      <c r="AH3874" s="48"/>
      <c r="AI3874" s="48"/>
      <c r="AJ3874" s="48"/>
      <c r="AK3874" s="48"/>
      <c r="AL3874" s="48"/>
      <c r="AM3874" s="48"/>
      <c r="AN3874" s="48"/>
      <c r="AO3874" s="48"/>
      <c r="AP3874" s="48"/>
      <c r="AQ3874" s="48"/>
      <c r="AR3874" s="48"/>
      <c r="AT3874" s="48"/>
      <c r="AU3874" s="48"/>
      <c r="AV3874" s="48"/>
      <c r="AZ3874" s="48"/>
      <c r="BA3874" s="48"/>
      <c r="BB3874" s="48"/>
      <c r="BC3874" s="48"/>
      <c r="BD3874" s="48"/>
      <c r="BE3874" s="48"/>
      <c r="BF3874" s="48"/>
      <c r="BG3874" s="48"/>
      <c r="BH3874" s="48"/>
      <c r="BI3874" s="48"/>
      <c r="BJ3874" s="48"/>
      <c r="BK3874" s="48"/>
      <c r="BL3874" s="48"/>
    </row>
    <row r="3875" spans="1:64" x14ac:dyDescent="0.25">
      <c r="A3875" s="56" t="s">
        <v>542</v>
      </c>
      <c r="B3875" s="56" t="s">
        <v>542</v>
      </c>
      <c r="C3875" s="47">
        <v>42304</v>
      </c>
      <c r="D3875" s="47"/>
      <c r="E3875" s="47"/>
      <c r="F3875" s="48" t="s">
        <v>539</v>
      </c>
      <c r="G3875" s="48"/>
      <c r="H3875" s="48">
        <v>495.24890625</v>
      </c>
      <c r="I3875" s="48">
        <v>0.16123437500000001</v>
      </c>
      <c r="J3875" s="48">
        <v>0.23250000000000001</v>
      </c>
      <c r="K3875" s="48">
        <v>0.27855625000000001</v>
      </c>
      <c r="L3875" s="48">
        <v>0.27101874999999997</v>
      </c>
      <c r="M3875" s="48">
        <v>0.27703749999999999</v>
      </c>
      <c r="N3875" s="48">
        <v>0.328625</v>
      </c>
      <c r="O3875" s="48">
        <v>0.29872500000000002</v>
      </c>
      <c r="P3875" s="48"/>
      <c r="Q3875" s="48"/>
      <c r="R3875" s="48"/>
      <c r="S3875" s="48"/>
      <c r="T3875" s="48"/>
      <c r="U3875" s="48"/>
      <c r="V3875" s="48"/>
      <c r="W3875" s="48"/>
      <c r="X3875" s="48"/>
      <c r="Y3875" s="48"/>
      <c r="Z3875" s="48"/>
      <c r="AA3875" s="48"/>
      <c r="AB3875" s="48"/>
      <c r="AC3875" s="48"/>
      <c r="AD3875" s="48"/>
      <c r="AE3875" s="48"/>
      <c r="AF3875" s="48"/>
      <c r="AG3875" s="48">
        <v>0.16293587960005501</v>
      </c>
      <c r="AH3875" s="48"/>
      <c r="AI3875" s="48"/>
      <c r="AJ3875" s="48"/>
      <c r="AK3875" s="48"/>
      <c r="AL3875" s="48"/>
      <c r="AM3875" s="48"/>
      <c r="AN3875" s="48"/>
      <c r="AO3875" s="48"/>
      <c r="AP3875" s="48"/>
      <c r="AQ3875" s="48"/>
      <c r="AR3875" s="48"/>
      <c r="AT3875" s="48"/>
      <c r="AU3875" s="48"/>
      <c r="AV3875" s="48"/>
      <c r="AZ3875" s="48"/>
      <c r="BA3875" s="48"/>
      <c r="BB3875" s="48"/>
      <c r="BC3875" s="48"/>
      <c r="BD3875" s="48"/>
      <c r="BE3875" s="48"/>
      <c r="BF3875" s="48"/>
      <c r="BG3875" s="48"/>
      <c r="BH3875" s="48"/>
      <c r="BI3875" s="48"/>
      <c r="BJ3875" s="48"/>
      <c r="BK3875" s="48"/>
      <c r="BL3875" s="48"/>
    </row>
    <row r="3876" spans="1:64" x14ac:dyDescent="0.25">
      <c r="A3876" s="56" t="s">
        <v>542</v>
      </c>
      <c r="B3876" s="56" t="s">
        <v>542</v>
      </c>
      <c r="C3876" s="47">
        <v>42305</v>
      </c>
      <c r="D3876" s="47"/>
      <c r="E3876" s="47"/>
      <c r="F3876" s="48" t="s">
        <v>539</v>
      </c>
      <c r="G3876" s="48"/>
      <c r="H3876" s="48">
        <v>494.52796875000001</v>
      </c>
      <c r="I3876" s="48">
        <v>0.15906562499999999</v>
      </c>
      <c r="J3876" s="48">
        <v>0.2308125</v>
      </c>
      <c r="K3876" s="48">
        <v>0.27779375000000001</v>
      </c>
      <c r="L3876" s="48">
        <v>0.27111875000000002</v>
      </c>
      <c r="M3876" s="48">
        <v>0.27715624999999999</v>
      </c>
      <c r="N3876" s="48">
        <v>0.32861875000000002</v>
      </c>
      <c r="O3876" s="48">
        <v>0.29880000000000001</v>
      </c>
      <c r="P3876" s="48"/>
      <c r="Q3876" s="48"/>
      <c r="R3876" s="48"/>
      <c r="S3876" s="48"/>
      <c r="T3876" s="48"/>
      <c r="U3876" s="48"/>
      <c r="V3876" s="48"/>
      <c r="W3876" s="48"/>
      <c r="X3876" s="48"/>
      <c r="Y3876" s="48"/>
      <c r="Z3876" s="48"/>
      <c r="AA3876" s="48"/>
      <c r="AB3876" s="48"/>
      <c r="AC3876" s="48"/>
      <c r="AD3876" s="48"/>
      <c r="AE3876" s="48"/>
      <c r="AF3876" s="48"/>
      <c r="AG3876" s="48"/>
      <c r="AH3876" s="48"/>
      <c r="AI3876" s="48"/>
      <c r="AJ3876" s="48"/>
      <c r="AK3876" s="48"/>
      <c r="AL3876" s="48"/>
      <c r="AM3876" s="48"/>
      <c r="AN3876" s="48"/>
      <c r="AO3876" s="48"/>
      <c r="AP3876" s="48"/>
      <c r="AQ3876" s="48"/>
      <c r="AR3876" s="48"/>
      <c r="AT3876" s="48"/>
      <c r="AU3876" s="48"/>
      <c r="AV3876" s="48"/>
      <c r="AZ3876" s="48"/>
      <c r="BA3876" s="48"/>
      <c r="BB3876" s="48"/>
      <c r="BC3876" s="48"/>
      <c r="BD3876" s="48"/>
      <c r="BE3876" s="48"/>
      <c r="BF3876" s="48"/>
      <c r="BG3876" s="48"/>
      <c r="BH3876" s="48"/>
      <c r="BI3876" s="48"/>
      <c r="BJ3876" s="48"/>
      <c r="BK3876" s="48"/>
      <c r="BL3876" s="48"/>
    </row>
    <row r="3877" spans="1:64" x14ac:dyDescent="0.25">
      <c r="A3877" s="56" t="s">
        <v>542</v>
      </c>
      <c r="B3877" s="56" t="s">
        <v>542</v>
      </c>
      <c r="C3877" s="47">
        <v>42306</v>
      </c>
      <c r="D3877" s="47"/>
      <c r="E3877" s="47"/>
      <c r="F3877" s="48" t="s">
        <v>539</v>
      </c>
      <c r="G3877" s="48"/>
      <c r="H3877" s="48">
        <v>528.46124999999995</v>
      </c>
      <c r="I3877" s="48">
        <v>0.28601874999999999</v>
      </c>
      <c r="J3877" s="48">
        <v>0.28918125</v>
      </c>
      <c r="K3877" s="48">
        <v>0.29028124999999999</v>
      </c>
      <c r="L3877" s="48">
        <v>0.27904374999999998</v>
      </c>
      <c r="M3877" s="48">
        <v>0.27714375000000002</v>
      </c>
      <c r="N3877" s="48">
        <v>0.32868124999999998</v>
      </c>
      <c r="O3877" s="48">
        <v>0.29878749999999998</v>
      </c>
      <c r="P3877" s="48"/>
      <c r="Q3877" s="48"/>
      <c r="R3877" s="48"/>
      <c r="S3877" s="48"/>
      <c r="T3877" s="48">
        <v>1.6606305750000001</v>
      </c>
      <c r="U3877" s="48">
        <v>40.173749999999998</v>
      </c>
      <c r="V3877" s="48">
        <v>0</v>
      </c>
      <c r="W3877" s="48"/>
      <c r="X3877" s="48"/>
      <c r="Y3877" s="48"/>
      <c r="Z3877" s="48"/>
      <c r="AA3877" s="48"/>
      <c r="AB3877" s="48"/>
      <c r="AC3877" s="48"/>
      <c r="AD3877" s="48"/>
      <c r="AE3877" s="48">
        <v>5.8</v>
      </c>
      <c r="AF3877" s="48"/>
      <c r="AG3877" s="48"/>
      <c r="AH3877" s="48"/>
      <c r="AI3877" s="48"/>
      <c r="AJ3877" s="48">
        <v>0</v>
      </c>
      <c r="AK3877" s="48">
        <v>0</v>
      </c>
      <c r="AL3877" s="48">
        <v>4.5999999999999996</v>
      </c>
      <c r="AM3877" s="48">
        <v>0.58250000000000002</v>
      </c>
      <c r="AN3877" s="48">
        <v>4.5737985061031203E-2</v>
      </c>
      <c r="AO3877" s="48">
        <v>1.44357085</v>
      </c>
      <c r="AP3877" s="48">
        <v>31.56175</v>
      </c>
      <c r="AQ3877" s="48"/>
      <c r="AR3877" s="48"/>
      <c r="AS3877">
        <v>1.8455883999999999E-2</v>
      </c>
      <c r="AT3877" s="48"/>
      <c r="AU3877" s="48"/>
      <c r="AV3877" s="48"/>
      <c r="AZ3877" s="48"/>
      <c r="BA3877" s="48"/>
      <c r="BB3877" s="48"/>
      <c r="BC3877" s="48"/>
      <c r="BD3877" s="48"/>
      <c r="BE3877" s="48">
        <v>0</v>
      </c>
      <c r="BF3877" s="48"/>
      <c r="BG3877" s="48">
        <v>2.5204334068741299E-2</v>
      </c>
      <c r="BH3877" s="48">
        <v>0.21705972500000001</v>
      </c>
      <c r="BI3877" s="48"/>
      <c r="BJ3877" s="48">
        <v>8.6120000000000001</v>
      </c>
      <c r="BK3877" s="48"/>
      <c r="BL3877" s="48">
        <v>5.8</v>
      </c>
    </row>
    <row r="3878" spans="1:64" x14ac:dyDescent="0.25">
      <c r="A3878" s="56" t="s">
        <v>542</v>
      </c>
      <c r="B3878" s="56" t="s">
        <v>542</v>
      </c>
      <c r="C3878" s="47">
        <v>42307</v>
      </c>
      <c r="D3878" s="47"/>
      <c r="E3878" s="47"/>
      <c r="F3878" s="48" t="s">
        <v>539</v>
      </c>
      <c r="G3878" s="48"/>
      <c r="H3878" s="48">
        <v>531.72843750000004</v>
      </c>
      <c r="I3878" s="48">
        <v>0.28973749999999998</v>
      </c>
      <c r="J3878" s="48">
        <v>0.29919374999999998</v>
      </c>
      <c r="K3878" s="48">
        <v>0.29534375000000002</v>
      </c>
      <c r="L3878" s="48">
        <v>0.27798125000000001</v>
      </c>
      <c r="M3878" s="48">
        <v>0.27716875000000002</v>
      </c>
      <c r="N3878" s="48">
        <v>0.32866875000000001</v>
      </c>
      <c r="O3878" s="48">
        <v>0.29880000000000001</v>
      </c>
      <c r="P3878" s="48"/>
      <c r="Q3878" s="48"/>
      <c r="R3878" s="48"/>
      <c r="S3878" s="48"/>
      <c r="T3878" s="48"/>
      <c r="U3878" s="48"/>
      <c r="V3878" s="48"/>
      <c r="W3878" s="48"/>
      <c r="X3878" s="48"/>
      <c r="Y3878" s="48"/>
      <c r="Z3878" s="48"/>
      <c r="AA3878" s="48"/>
      <c r="AB3878" s="48"/>
      <c r="AC3878" s="48"/>
      <c r="AD3878" s="48"/>
      <c r="AE3878" s="48"/>
      <c r="AF3878" s="48">
        <v>0.22303697606873399</v>
      </c>
      <c r="AG3878" s="48">
        <v>0.40546669623575399</v>
      </c>
      <c r="AH3878" s="48"/>
      <c r="AI3878" s="48"/>
      <c r="AJ3878" s="48"/>
      <c r="AK3878" s="48"/>
      <c r="AL3878" s="48"/>
      <c r="AM3878" s="48"/>
      <c r="AN3878" s="48"/>
      <c r="AO3878" s="48"/>
      <c r="AP3878" s="48"/>
      <c r="AQ3878" s="48"/>
      <c r="AR3878" s="48"/>
      <c r="AT3878" s="48"/>
      <c r="AU3878" s="48"/>
      <c r="AV3878" s="48"/>
      <c r="AZ3878" s="48"/>
      <c r="BA3878" s="48"/>
      <c r="BB3878" s="48"/>
      <c r="BC3878" s="48"/>
      <c r="BD3878" s="48"/>
      <c r="BE3878" s="48"/>
      <c r="BF3878" s="48"/>
      <c r="BG3878" s="48"/>
      <c r="BH3878" s="48"/>
      <c r="BI3878" s="48"/>
      <c r="BJ3878" s="48"/>
      <c r="BK3878" s="48"/>
      <c r="BL3878" s="48"/>
    </row>
    <row r="3879" spans="1:64" x14ac:dyDescent="0.25">
      <c r="A3879" s="56" t="s">
        <v>542</v>
      </c>
      <c r="B3879" s="56" t="s">
        <v>542</v>
      </c>
      <c r="C3879" s="47">
        <v>42308</v>
      </c>
      <c r="D3879" s="47"/>
      <c r="E3879" s="47"/>
      <c r="F3879" s="48" t="s">
        <v>539</v>
      </c>
      <c r="G3879" s="48"/>
      <c r="H3879" s="48">
        <v>530.06015624999998</v>
      </c>
      <c r="I3879" s="48">
        <v>0.27325312499999999</v>
      </c>
      <c r="J3879" s="48">
        <v>0.29846875</v>
      </c>
      <c r="K3879" s="48">
        <v>0.29835</v>
      </c>
      <c r="L3879" s="48">
        <v>0.27785625000000003</v>
      </c>
      <c r="M3879" s="48">
        <v>0.27710625</v>
      </c>
      <c r="N3879" s="48">
        <v>0.32868124999999998</v>
      </c>
      <c r="O3879" s="48">
        <v>0.29901250000000001</v>
      </c>
      <c r="P3879" s="48"/>
      <c r="Q3879" s="48"/>
      <c r="R3879" s="48"/>
      <c r="S3879" s="48"/>
      <c r="T3879" s="48"/>
      <c r="U3879" s="48"/>
      <c r="V3879" s="48"/>
      <c r="W3879" s="48"/>
      <c r="X3879" s="48"/>
      <c r="Y3879" s="48"/>
      <c r="Z3879" s="48"/>
      <c r="AA3879" s="48"/>
      <c r="AB3879" s="48"/>
      <c r="AC3879" s="48"/>
      <c r="AD3879" s="48"/>
      <c r="AE3879" s="48"/>
      <c r="AF3879" s="48"/>
      <c r="AG3879" s="48"/>
      <c r="AH3879" s="48"/>
      <c r="AI3879" s="48"/>
      <c r="AJ3879" s="48"/>
      <c r="AK3879" s="48"/>
      <c r="AL3879" s="48"/>
      <c r="AM3879" s="48"/>
      <c r="AN3879" s="48"/>
      <c r="AO3879" s="48"/>
      <c r="AP3879" s="48"/>
      <c r="AQ3879" s="48"/>
      <c r="AR3879" s="48"/>
      <c r="AT3879" s="48"/>
      <c r="AU3879" s="48"/>
      <c r="AV3879" s="48"/>
      <c r="AZ3879" s="48"/>
      <c r="BA3879" s="48"/>
      <c r="BB3879" s="48"/>
      <c r="BC3879" s="48"/>
      <c r="BD3879" s="48"/>
      <c r="BE3879" s="48"/>
      <c r="BF3879" s="48"/>
      <c r="BG3879" s="48"/>
      <c r="BH3879" s="48"/>
      <c r="BI3879" s="48"/>
      <c r="BJ3879" s="48"/>
      <c r="BK3879" s="48"/>
      <c r="BL3879" s="48"/>
    </row>
    <row r="3880" spans="1:64" x14ac:dyDescent="0.25">
      <c r="A3880" s="56" t="s">
        <v>542</v>
      </c>
      <c r="B3880" s="56" t="s">
        <v>542</v>
      </c>
      <c r="C3880" s="47">
        <v>42309</v>
      </c>
      <c r="D3880" s="47"/>
      <c r="E3880" s="47"/>
      <c r="F3880" s="48" t="s">
        <v>539</v>
      </c>
      <c r="G3880" s="48"/>
      <c r="H3880" s="48">
        <v>527.20640624999999</v>
      </c>
      <c r="I3880" s="48">
        <v>0.25555312499999999</v>
      </c>
      <c r="J3880" s="48">
        <v>0.29381875000000002</v>
      </c>
      <c r="K3880" s="48">
        <v>0.29960625000000002</v>
      </c>
      <c r="L3880" s="48">
        <v>0.27824375000000001</v>
      </c>
      <c r="M3880" s="48">
        <v>0.27712500000000001</v>
      </c>
      <c r="N3880" s="48">
        <v>0.32869999999999999</v>
      </c>
      <c r="O3880" s="48">
        <v>0.29899375</v>
      </c>
      <c r="P3880" s="48"/>
      <c r="Q3880" s="48"/>
      <c r="R3880" s="48"/>
      <c r="S3880" s="48"/>
      <c r="T3880" s="48"/>
      <c r="U3880" s="48"/>
      <c r="V3880" s="48"/>
      <c r="W3880" s="48"/>
      <c r="X3880" s="48"/>
      <c r="Y3880" s="48"/>
      <c r="Z3880" s="48"/>
      <c r="AA3880" s="48"/>
      <c r="AB3880" s="48"/>
      <c r="AC3880" s="48"/>
      <c r="AD3880" s="48"/>
      <c r="AE3880" s="48"/>
      <c r="AF3880" s="48"/>
      <c r="AG3880" s="48"/>
      <c r="AH3880" s="48"/>
      <c r="AI3880" s="48"/>
      <c r="AJ3880" s="48"/>
      <c r="AK3880" s="48"/>
      <c r="AL3880" s="48"/>
      <c r="AM3880" s="48"/>
      <c r="AN3880" s="48"/>
      <c r="AO3880" s="48"/>
      <c r="AP3880" s="48"/>
      <c r="AQ3880" s="48"/>
      <c r="AR3880" s="48"/>
      <c r="AT3880" s="48"/>
      <c r="AU3880" s="48"/>
      <c r="AV3880" s="48"/>
      <c r="AZ3880" s="48"/>
      <c r="BA3880" s="48"/>
      <c r="BB3880" s="48"/>
      <c r="BC3880" s="48"/>
      <c r="BD3880" s="48"/>
      <c r="BE3880" s="48"/>
      <c r="BF3880" s="48"/>
      <c r="BG3880" s="48"/>
      <c r="BH3880" s="48"/>
      <c r="BI3880" s="48"/>
      <c r="BJ3880" s="48"/>
      <c r="BK3880" s="48"/>
      <c r="BL3880" s="48"/>
    </row>
    <row r="3881" spans="1:64" x14ac:dyDescent="0.25">
      <c r="A3881" s="56" t="s">
        <v>542</v>
      </c>
      <c r="B3881" s="56" t="s">
        <v>542</v>
      </c>
      <c r="C3881" s="47">
        <v>42310</v>
      </c>
      <c r="D3881" s="47"/>
      <c r="E3881" s="47"/>
      <c r="F3881" s="48" t="s">
        <v>539</v>
      </c>
      <c r="G3881" s="48"/>
      <c r="H3881" s="48">
        <v>526.62937499999998</v>
      </c>
      <c r="I3881" s="48">
        <v>0.25330000000000003</v>
      </c>
      <c r="J3881" s="48">
        <v>0.29010000000000002</v>
      </c>
      <c r="K3881" s="48">
        <v>0.30004999999999998</v>
      </c>
      <c r="L3881" s="48">
        <v>0.27878124999999998</v>
      </c>
      <c r="M3881" s="48">
        <v>0.27715624999999999</v>
      </c>
      <c r="N3881" s="48">
        <v>0.32869375000000001</v>
      </c>
      <c r="O3881" s="48">
        <v>0.29904999999999998</v>
      </c>
      <c r="P3881" s="48"/>
      <c r="Q3881" s="48"/>
      <c r="R3881" s="48"/>
      <c r="S3881" s="48"/>
      <c r="T3881" s="48"/>
      <c r="U3881" s="48"/>
      <c r="V3881" s="48"/>
      <c r="W3881" s="48"/>
      <c r="X3881" s="48"/>
      <c r="Y3881" s="48"/>
      <c r="Z3881" s="48"/>
      <c r="AA3881" s="48"/>
      <c r="AB3881" s="48"/>
      <c r="AC3881" s="48"/>
      <c r="AD3881" s="48"/>
      <c r="AE3881" s="48"/>
      <c r="AF3881" s="48">
        <v>0.26584936765057698</v>
      </c>
      <c r="AG3881" s="48">
        <v>0.35480940905139602</v>
      </c>
      <c r="AH3881" s="48"/>
      <c r="AI3881" s="48"/>
      <c r="AJ3881" s="48"/>
      <c r="AK3881" s="48"/>
      <c r="AL3881" s="48"/>
      <c r="AM3881" s="48"/>
      <c r="AN3881" s="48"/>
      <c r="AO3881" s="48"/>
      <c r="AP3881" s="48"/>
      <c r="AQ3881" s="48"/>
      <c r="AR3881" s="48"/>
      <c r="AT3881" s="48"/>
      <c r="AU3881" s="48"/>
      <c r="AV3881" s="48"/>
      <c r="AZ3881" s="48"/>
      <c r="BA3881" s="48"/>
      <c r="BB3881" s="48"/>
      <c r="BC3881" s="48"/>
      <c r="BD3881" s="48"/>
      <c r="BE3881" s="48"/>
      <c r="BF3881" s="48"/>
      <c r="BG3881" s="48"/>
      <c r="BH3881" s="48"/>
      <c r="BI3881" s="48"/>
      <c r="BJ3881" s="48"/>
      <c r="BK3881" s="48"/>
      <c r="BL3881" s="48"/>
    </row>
    <row r="3882" spans="1:64" x14ac:dyDescent="0.25">
      <c r="A3882" s="56" t="s">
        <v>542</v>
      </c>
      <c r="B3882" s="56" t="s">
        <v>542</v>
      </c>
      <c r="C3882" s="47">
        <v>42311</v>
      </c>
      <c r="D3882" s="47"/>
      <c r="E3882" s="47"/>
      <c r="F3882" s="48" t="s">
        <v>539</v>
      </c>
      <c r="G3882" s="48"/>
      <c r="H3882" s="48">
        <v>524.91796875</v>
      </c>
      <c r="I3882" s="48">
        <v>0.243640625</v>
      </c>
      <c r="J3882" s="48">
        <v>0.28667500000000001</v>
      </c>
      <c r="K3882" s="48">
        <v>0.29998750000000002</v>
      </c>
      <c r="L3882" s="48">
        <v>0.27953749999999999</v>
      </c>
      <c r="M3882" s="48">
        <v>0.27732499999999999</v>
      </c>
      <c r="N3882" s="48">
        <v>0.32866875000000001</v>
      </c>
      <c r="O3882" s="48">
        <v>0.29904999999999998</v>
      </c>
      <c r="P3882" s="48"/>
      <c r="Q3882" s="48"/>
      <c r="R3882" s="48"/>
      <c r="S3882" s="48"/>
      <c r="T3882" s="48"/>
      <c r="U3882" s="48"/>
      <c r="V3882" s="48"/>
      <c r="W3882" s="48"/>
      <c r="X3882" s="48"/>
      <c r="Y3882" s="48"/>
      <c r="Z3882" s="48"/>
      <c r="AA3882" s="48"/>
      <c r="AB3882" s="48"/>
      <c r="AC3882" s="48"/>
      <c r="AD3882" s="48"/>
      <c r="AE3882" s="48"/>
      <c r="AF3882" s="48"/>
      <c r="AG3882" s="48"/>
      <c r="AH3882" s="48"/>
      <c r="AI3882" s="48"/>
      <c r="AJ3882" s="48"/>
      <c r="AK3882" s="48"/>
      <c r="AL3882" s="48"/>
      <c r="AM3882" s="48"/>
      <c r="AN3882" s="48"/>
      <c r="AO3882" s="48"/>
      <c r="AP3882" s="48"/>
      <c r="AQ3882" s="48"/>
      <c r="AR3882" s="48"/>
      <c r="AT3882" s="48"/>
      <c r="AU3882" s="48"/>
      <c r="AV3882" s="48"/>
      <c r="AZ3882" s="48"/>
      <c r="BA3882" s="48"/>
      <c r="BB3882" s="48"/>
      <c r="BC3882" s="48"/>
      <c r="BD3882" s="48"/>
      <c r="BE3882" s="48"/>
      <c r="BF3882" s="48"/>
      <c r="BG3882" s="48"/>
      <c r="BH3882" s="48"/>
      <c r="BI3882" s="48"/>
      <c r="BJ3882" s="48"/>
      <c r="BK3882" s="48"/>
      <c r="BL3882" s="48"/>
    </row>
    <row r="3883" spans="1:64" x14ac:dyDescent="0.25">
      <c r="A3883" s="56" t="s">
        <v>542</v>
      </c>
      <c r="B3883" s="56" t="s">
        <v>542</v>
      </c>
      <c r="C3883" s="47">
        <v>42312</v>
      </c>
      <c r="D3883" s="47"/>
      <c r="E3883" s="47"/>
      <c r="F3883" s="48" t="s">
        <v>539</v>
      </c>
      <c r="G3883" s="48"/>
      <c r="H3883" s="48">
        <v>522.97265625</v>
      </c>
      <c r="I3883" s="48">
        <v>0.234434375</v>
      </c>
      <c r="J3883" s="48">
        <v>0.28308749999999999</v>
      </c>
      <c r="K3883" s="48">
        <v>0.29923125</v>
      </c>
      <c r="L3883" s="48">
        <v>0.28016249999999998</v>
      </c>
      <c r="M3883" s="48">
        <v>0.27733750000000001</v>
      </c>
      <c r="N3883" s="48">
        <v>0.32871875</v>
      </c>
      <c r="O3883" s="48">
        <v>0.29903125000000003</v>
      </c>
      <c r="P3883" s="48"/>
      <c r="Q3883" s="48"/>
      <c r="R3883" s="48"/>
      <c r="S3883" s="48"/>
      <c r="T3883" s="48"/>
      <c r="U3883" s="48"/>
      <c r="V3883" s="48"/>
      <c r="W3883" s="48"/>
      <c r="X3883" s="48"/>
      <c r="Y3883" s="48"/>
      <c r="Z3883" s="48"/>
      <c r="AA3883" s="48"/>
      <c r="AB3883" s="48"/>
      <c r="AC3883" s="48"/>
      <c r="AD3883" s="48"/>
      <c r="AE3883" s="48"/>
      <c r="AF3883" s="48"/>
      <c r="AG3883" s="48"/>
      <c r="AH3883" s="48"/>
      <c r="AI3883" s="48"/>
      <c r="AJ3883" s="48"/>
      <c r="AK3883" s="48"/>
      <c r="AL3883" s="48"/>
      <c r="AM3883" s="48"/>
      <c r="AN3883" s="48"/>
      <c r="AO3883" s="48"/>
      <c r="AP3883" s="48"/>
      <c r="AQ3883" s="48"/>
      <c r="AR3883" s="48"/>
      <c r="AT3883" s="48"/>
      <c r="AU3883" s="48"/>
      <c r="AV3883" s="48"/>
      <c r="AZ3883" s="48"/>
      <c r="BA3883" s="48"/>
      <c r="BB3883" s="48"/>
      <c r="BC3883" s="48"/>
      <c r="BD3883" s="48"/>
      <c r="BE3883" s="48"/>
      <c r="BF3883" s="48"/>
      <c r="BG3883" s="48"/>
      <c r="BH3883" s="48"/>
      <c r="BI3883" s="48"/>
      <c r="BJ3883" s="48"/>
      <c r="BK3883" s="48"/>
      <c r="BL3883" s="48"/>
    </row>
    <row r="3884" spans="1:64" x14ac:dyDescent="0.25">
      <c r="A3884" s="56" t="s">
        <v>542</v>
      </c>
      <c r="B3884" s="56" t="s">
        <v>542</v>
      </c>
      <c r="C3884" s="47">
        <v>42313</v>
      </c>
      <c r="D3884" s="47"/>
      <c r="E3884" s="47"/>
      <c r="F3884" s="48" t="s">
        <v>539</v>
      </c>
      <c r="G3884" s="48"/>
      <c r="H3884" s="48">
        <v>520.06500000000005</v>
      </c>
      <c r="I3884" s="48">
        <v>0.22267500000000001</v>
      </c>
      <c r="J3884" s="48">
        <v>0.27738750000000001</v>
      </c>
      <c r="K3884" s="48">
        <v>0.29778749999999998</v>
      </c>
      <c r="L3884" s="48">
        <v>0.28035624999999997</v>
      </c>
      <c r="M3884" s="48">
        <v>0.27742499999999998</v>
      </c>
      <c r="N3884" s="48">
        <v>0.32877499999999998</v>
      </c>
      <c r="O3884" s="48">
        <v>0.29917500000000002</v>
      </c>
      <c r="P3884" s="48"/>
      <c r="Q3884" s="48"/>
      <c r="R3884" s="48"/>
      <c r="S3884" s="48"/>
      <c r="T3884" s="48"/>
      <c r="U3884" s="48"/>
      <c r="V3884" s="48"/>
      <c r="W3884" s="48"/>
      <c r="X3884" s="48"/>
      <c r="Y3884" s="48"/>
      <c r="Z3884" s="48"/>
      <c r="AA3884" s="48"/>
      <c r="AB3884" s="48"/>
      <c r="AC3884" s="48"/>
      <c r="AD3884" s="48"/>
      <c r="AE3884" s="48"/>
      <c r="AF3884" s="48"/>
      <c r="AG3884" s="48">
        <v>0.25879944459038101</v>
      </c>
      <c r="AH3884" s="48"/>
      <c r="AI3884" s="48"/>
      <c r="AJ3884" s="48"/>
      <c r="AK3884" s="48"/>
      <c r="AL3884" s="48"/>
      <c r="AM3884" s="48"/>
      <c r="AN3884" s="48"/>
      <c r="AO3884" s="48"/>
      <c r="AP3884" s="48"/>
      <c r="AQ3884" s="48"/>
      <c r="AR3884" s="48"/>
      <c r="AT3884" s="48"/>
      <c r="AU3884" s="48"/>
      <c r="AV3884" s="48"/>
      <c r="AZ3884" s="48"/>
      <c r="BA3884" s="48"/>
      <c r="BB3884" s="48"/>
      <c r="BC3884" s="48"/>
      <c r="BD3884" s="48"/>
      <c r="BE3884" s="48"/>
      <c r="BF3884" s="48"/>
      <c r="BG3884" s="48"/>
      <c r="BH3884" s="48"/>
      <c r="BI3884" s="48"/>
      <c r="BJ3884" s="48"/>
      <c r="BK3884" s="48"/>
      <c r="BL3884" s="48"/>
    </row>
    <row r="3885" spans="1:64" x14ac:dyDescent="0.25">
      <c r="A3885" s="56" t="s">
        <v>542</v>
      </c>
      <c r="B3885" s="56" t="s">
        <v>542</v>
      </c>
      <c r="C3885" s="47">
        <v>42314</v>
      </c>
      <c r="D3885" s="47"/>
      <c r="E3885" s="47"/>
      <c r="F3885" s="48" t="s">
        <v>539</v>
      </c>
      <c r="G3885" s="48"/>
      <c r="H3885" s="48">
        <v>524.50593749999996</v>
      </c>
      <c r="I3885" s="48">
        <v>0.24757499999999999</v>
      </c>
      <c r="J3885" s="48">
        <v>0.28164375000000003</v>
      </c>
      <c r="K3885" s="48">
        <v>0.29729375000000002</v>
      </c>
      <c r="L3885" s="48">
        <v>0.28113749999999998</v>
      </c>
      <c r="M3885" s="48">
        <v>0.27738125000000002</v>
      </c>
      <c r="N3885" s="48">
        <v>0.32877499999999998</v>
      </c>
      <c r="O3885" s="48">
        <v>0.29915625000000001</v>
      </c>
      <c r="P3885" s="48"/>
      <c r="Q3885" s="48"/>
      <c r="R3885" s="48"/>
      <c r="S3885" s="48"/>
      <c r="T3885" s="48"/>
      <c r="U3885" s="48"/>
      <c r="V3885" s="48"/>
      <c r="W3885" s="48"/>
      <c r="X3885" s="48"/>
      <c r="Y3885" s="48"/>
      <c r="Z3885" s="48"/>
      <c r="AA3885" s="48"/>
      <c r="AB3885" s="48"/>
      <c r="AC3885" s="48"/>
      <c r="AD3885" s="48"/>
      <c r="AE3885" s="48"/>
      <c r="AF3885" s="48"/>
      <c r="AG3885" s="48"/>
      <c r="AH3885" s="48"/>
      <c r="AI3885" s="48"/>
      <c r="AJ3885" s="48"/>
      <c r="AK3885" s="48"/>
      <c r="AL3885" s="48"/>
      <c r="AM3885" s="48"/>
      <c r="AN3885" s="48"/>
      <c r="AO3885" s="48"/>
      <c r="AP3885" s="48"/>
      <c r="AQ3885" s="48"/>
      <c r="AR3885" s="48"/>
      <c r="AT3885" s="48"/>
      <c r="AU3885" s="48"/>
      <c r="AV3885" s="48"/>
      <c r="AZ3885" s="48"/>
      <c r="BA3885" s="48"/>
      <c r="BB3885" s="48"/>
      <c r="BC3885" s="48"/>
      <c r="BD3885" s="48"/>
      <c r="BE3885" s="48"/>
      <c r="BF3885" s="48"/>
      <c r="BG3885" s="48"/>
      <c r="BH3885" s="48"/>
      <c r="BI3885" s="48"/>
      <c r="BJ3885" s="48"/>
      <c r="BK3885" s="48"/>
      <c r="BL3885" s="48"/>
    </row>
    <row r="3886" spans="1:64" x14ac:dyDescent="0.25">
      <c r="A3886" s="56" t="s">
        <v>542</v>
      </c>
      <c r="B3886" s="56" t="s">
        <v>542</v>
      </c>
      <c r="C3886" s="47">
        <v>42315</v>
      </c>
      <c r="D3886" s="47"/>
      <c r="E3886" s="47"/>
      <c r="F3886" s="48" t="s">
        <v>539</v>
      </c>
      <c r="G3886" s="48"/>
      <c r="H3886" s="48">
        <v>522.41578125000001</v>
      </c>
      <c r="I3886" s="48">
        <v>0.236565625</v>
      </c>
      <c r="J3886" s="48">
        <v>0.27838125000000002</v>
      </c>
      <c r="K3886" s="48">
        <v>0.29702499999999998</v>
      </c>
      <c r="L3886" s="48">
        <v>0.2815125</v>
      </c>
      <c r="M3886" s="48">
        <v>0.27745625000000002</v>
      </c>
      <c r="N3886" s="48">
        <v>0.32877499999999998</v>
      </c>
      <c r="O3886" s="48">
        <v>0.29914374999999999</v>
      </c>
      <c r="P3886" s="48"/>
      <c r="Q3886" s="48"/>
      <c r="R3886" s="48"/>
      <c r="S3886" s="48"/>
      <c r="T3886" s="48"/>
      <c r="U3886" s="48"/>
      <c r="V3886" s="48"/>
      <c r="W3886" s="48"/>
      <c r="X3886" s="48"/>
      <c r="Y3886" s="48"/>
      <c r="Z3886" s="48"/>
      <c r="AA3886" s="48"/>
      <c r="AB3886" s="48"/>
      <c r="AC3886" s="48"/>
      <c r="AD3886" s="48"/>
      <c r="AE3886" s="48"/>
      <c r="AF3886" s="48"/>
      <c r="AG3886" s="48"/>
      <c r="AH3886" s="48"/>
      <c r="AI3886" s="48"/>
      <c r="AJ3886" s="48"/>
      <c r="AK3886" s="48"/>
      <c r="AL3886" s="48"/>
      <c r="AM3886" s="48"/>
      <c r="AN3886" s="48"/>
      <c r="AO3886" s="48"/>
      <c r="AP3886" s="48"/>
      <c r="AQ3886" s="48"/>
      <c r="AR3886" s="48"/>
      <c r="AT3886" s="48"/>
      <c r="AU3886" s="48"/>
      <c r="AV3886" s="48"/>
      <c r="AZ3886" s="48"/>
      <c r="BA3886" s="48"/>
      <c r="BB3886" s="48"/>
      <c r="BC3886" s="48"/>
      <c r="BD3886" s="48"/>
      <c r="BE3886" s="48"/>
      <c r="BF3886" s="48"/>
      <c r="BG3886" s="48"/>
      <c r="BH3886" s="48"/>
      <c r="BI3886" s="48"/>
      <c r="BJ3886" s="48"/>
      <c r="BK3886" s="48"/>
      <c r="BL3886" s="48"/>
    </row>
    <row r="3887" spans="1:64" x14ac:dyDescent="0.25">
      <c r="A3887" s="56" t="s">
        <v>542</v>
      </c>
      <c r="B3887" s="56" t="s">
        <v>542</v>
      </c>
      <c r="C3887" s="47">
        <v>42316</v>
      </c>
      <c r="D3887" s="47"/>
      <c r="E3887" s="47"/>
      <c r="F3887" s="48" t="s">
        <v>539</v>
      </c>
      <c r="G3887" s="48"/>
      <c r="H3887" s="48">
        <v>520.88296875000003</v>
      </c>
      <c r="I3887" s="48">
        <v>0.22808437500000001</v>
      </c>
      <c r="J3887" s="48">
        <v>0.27508125</v>
      </c>
      <c r="K3887" s="48">
        <v>0.29699999999999999</v>
      </c>
      <c r="L3887" s="48">
        <v>0.28221875000000002</v>
      </c>
      <c r="M3887" s="48">
        <v>0.27756249999999999</v>
      </c>
      <c r="N3887" s="48">
        <v>0.32877499999999998</v>
      </c>
      <c r="O3887" s="48">
        <v>0.2991375</v>
      </c>
      <c r="P3887" s="48"/>
      <c r="Q3887" s="48"/>
      <c r="R3887" s="48"/>
      <c r="S3887" s="48"/>
      <c r="T3887" s="48"/>
      <c r="U3887" s="48"/>
      <c r="V3887" s="48"/>
      <c r="W3887" s="48"/>
      <c r="X3887" s="48"/>
      <c r="Y3887" s="48"/>
      <c r="Z3887" s="48"/>
      <c r="AA3887" s="48"/>
      <c r="AB3887" s="48"/>
      <c r="AC3887" s="48"/>
      <c r="AD3887" s="48"/>
      <c r="AE3887" s="48"/>
      <c r="AF3887" s="48"/>
      <c r="AG3887" s="48"/>
      <c r="AH3887" s="48"/>
      <c r="AI3887" s="48"/>
      <c r="AJ3887" s="48"/>
      <c r="AK3887" s="48"/>
      <c r="AL3887" s="48"/>
      <c r="AM3887" s="48"/>
      <c r="AN3887" s="48"/>
      <c r="AO3887" s="48"/>
      <c r="AP3887" s="48"/>
      <c r="AQ3887" s="48"/>
      <c r="AR3887" s="48"/>
      <c r="AT3887" s="48"/>
      <c r="AU3887" s="48"/>
      <c r="AV3887" s="48"/>
      <c r="AZ3887" s="48"/>
      <c r="BA3887" s="48"/>
      <c r="BB3887" s="48"/>
      <c r="BC3887" s="48"/>
      <c r="BD3887" s="48"/>
      <c r="BE3887" s="48"/>
      <c r="BF3887" s="48"/>
      <c r="BG3887" s="48"/>
      <c r="BH3887" s="48"/>
      <c r="BI3887" s="48"/>
      <c r="BJ3887" s="48"/>
      <c r="BK3887" s="48"/>
      <c r="BL3887" s="48"/>
    </row>
    <row r="3888" spans="1:64" x14ac:dyDescent="0.25">
      <c r="A3888" s="56" t="s">
        <v>542</v>
      </c>
      <c r="B3888" s="56" t="s">
        <v>542</v>
      </c>
      <c r="C3888" s="47">
        <v>42317</v>
      </c>
      <c r="D3888" s="47"/>
      <c r="E3888" s="47"/>
      <c r="F3888" s="48" t="s">
        <v>539</v>
      </c>
      <c r="G3888" s="48"/>
      <c r="H3888" s="48">
        <v>518.17593750000003</v>
      </c>
      <c r="I3888" s="48">
        <v>0.21594374999999999</v>
      </c>
      <c r="J3888" s="48">
        <v>0.26953749999999999</v>
      </c>
      <c r="K3888" s="48">
        <v>0.29605625000000002</v>
      </c>
      <c r="L3888" s="48">
        <v>0.28275</v>
      </c>
      <c r="M3888" s="48">
        <v>0.277725</v>
      </c>
      <c r="N3888" s="48">
        <v>0.32876250000000001</v>
      </c>
      <c r="O3888" s="48">
        <v>0.29921874999999998</v>
      </c>
      <c r="P3888" s="48"/>
      <c r="Q3888" s="48"/>
      <c r="R3888" s="48"/>
      <c r="S3888" s="48"/>
      <c r="T3888" s="48"/>
      <c r="U3888" s="48"/>
      <c r="V3888" s="48"/>
      <c r="W3888" s="48"/>
      <c r="X3888" s="48"/>
      <c r="Y3888" s="48"/>
      <c r="Z3888" s="48"/>
      <c r="AA3888" s="48"/>
      <c r="AB3888" s="48"/>
      <c r="AC3888" s="48"/>
      <c r="AD3888" s="48"/>
      <c r="AE3888" s="48"/>
      <c r="AF3888" s="48"/>
      <c r="AG3888" s="48"/>
      <c r="AH3888" s="48"/>
      <c r="AI3888" s="48"/>
      <c r="AJ3888" s="48"/>
      <c r="AK3888" s="48"/>
      <c r="AL3888" s="48"/>
      <c r="AM3888" s="48"/>
      <c r="AN3888" s="48"/>
      <c r="AO3888" s="48"/>
      <c r="AP3888" s="48"/>
      <c r="AQ3888" s="48"/>
      <c r="AR3888" s="48"/>
      <c r="AT3888" s="48"/>
      <c r="AU3888" s="48"/>
      <c r="AV3888" s="48"/>
      <c r="AZ3888" s="48"/>
      <c r="BA3888" s="48"/>
      <c r="BB3888" s="48"/>
      <c r="BC3888" s="48"/>
      <c r="BD3888" s="48"/>
      <c r="BE3888" s="48"/>
      <c r="BF3888" s="48"/>
      <c r="BG3888" s="48"/>
      <c r="BH3888" s="48"/>
      <c r="BI3888" s="48"/>
      <c r="BJ3888" s="48"/>
      <c r="BK3888" s="48"/>
      <c r="BL3888" s="48"/>
    </row>
    <row r="3889" spans="1:64" x14ac:dyDescent="0.25">
      <c r="A3889" s="56" t="s">
        <v>542</v>
      </c>
      <c r="B3889" s="56" t="s">
        <v>542</v>
      </c>
      <c r="C3889" s="47">
        <v>42318</v>
      </c>
      <c r="D3889" s="47"/>
      <c r="E3889" s="47"/>
      <c r="F3889" s="48" t="s">
        <v>539</v>
      </c>
      <c r="G3889" s="48"/>
      <c r="H3889" s="48">
        <v>515.12343750000002</v>
      </c>
      <c r="I3889" s="48">
        <v>0.20269375000000001</v>
      </c>
      <c r="J3889" s="48">
        <v>0.26235000000000003</v>
      </c>
      <c r="K3889" s="48">
        <v>0.29488750000000002</v>
      </c>
      <c r="L3889" s="48">
        <v>0.28346874999999999</v>
      </c>
      <c r="M3889" s="48">
        <v>0.27796874999999999</v>
      </c>
      <c r="N3889" s="48">
        <v>0.3288875</v>
      </c>
      <c r="O3889" s="48">
        <v>0.29934375000000002</v>
      </c>
      <c r="P3889" s="48"/>
      <c r="Q3889" s="48"/>
      <c r="R3889" s="48"/>
      <c r="S3889" s="48"/>
      <c r="T3889" s="48"/>
      <c r="U3889" s="48"/>
      <c r="V3889" s="48"/>
      <c r="W3889" s="48"/>
      <c r="X3889" s="48"/>
      <c r="Y3889" s="48"/>
      <c r="Z3889" s="48"/>
      <c r="AA3889" s="48"/>
      <c r="AB3889" s="48"/>
      <c r="AC3889" s="48"/>
      <c r="AD3889" s="48"/>
      <c r="AE3889" s="48">
        <v>7.55</v>
      </c>
      <c r="AF3889" s="48">
        <v>0.37769270787318399</v>
      </c>
      <c r="AG3889" s="48">
        <v>0.39467137396587698</v>
      </c>
      <c r="AH3889" s="48"/>
      <c r="AI3889" s="48"/>
      <c r="AJ3889" s="48"/>
      <c r="AK3889" s="48">
        <v>0.15</v>
      </c>
      <c r="AL3889" s="48">
        <v>6.5</v>
      </c>
      <c r="AM3889" s="48"/>
      <c r="AN3889" s="48"/>
      <c r="AO3889" s="48"/>
      <c r="AP3889" s="48"/>
      <c r="AQ3889" s="48"/>
      <c r="AR3889" s="48"/>
      <c r="AT3889" s="48"/>
      <c r="AU3889" s="48"/>
      <c r="AV3889" s="48"/>
      <c r="AZ3889" s="48"/>
      <c r="BA3889" s="48"/>
      <c r="BB3889" s="48"/>
      <c r="BC3889" s="48"/>
      <c r="BD3889" s="48"/>
      <c r="BE3889" s="48"/>
      <c r="BF3889" s="48"/>
      <c r="BG3889" s="48"/>
      <c r="BH3889" s="48"/>
      <c r="BI3889" s="48"/>
      <c r="BJ3889" s="48"/>
      <c r="BK3889" s="48"/>
      <c r="BL3889" s="48">
        <v>7.55</v>
      </c>
    </row>
    <row r="3890" spans="1:64" x14ac:dyDescent="0.25">
      <c r="A3890" s="56" t="s">
        <v>542</v>
      </c>
      <c r="B3890" s="56" t="s">
        <v>542</v>
      </c>
      <c r="C3890" s="47">
        <v>42319</v>
      </c>
      <c r="D3890" s="47"/>
      <c r="E3890" s="47"/>
      <c r="F3890" s="48" t="s">
        <v>539</v>
      </c>
      <c r="G3890" s="48"/>
      <c r="H3890" s="48">
        <v>513.23109375000001</v>
      </c>
      <c r="I3890" s="48">
        <v>0.194846875</v>
      </c>
      <c r="J3890" s="48">
        <v>0.25779374999999999</v>
      </c>
      <c r="K3890" s="48">
        <v>0.29398750000000001</v>
      </c>
      <c r="L3890" s="48">
        <v>0.28397499999999998</v>
      </c>
      <c r="M3890" s="48">
        <v>0.27817500000000001</v>
      </c>
      <c r="N3890" s="48">
        <v>0.32897500000000002</v>
      </c>
      <c r="O3890" s="48">
        <v>0.29933749999999998</v>
      </c>
      <c r="P3890" s="48"/>
      <c r="Q3890" s="48"/>
      <c r="R3890" s="48"/>
      <c r="S3890" s="48"/>
      <c r="T3890" s="48"/>
      <c r="U3890" s="48"/>
      <c r="V3890" s="48"/>
      <c r="W3890" s="48"/>
      <c r="X3890" s="48"/>
      <c r="Y3890" s="48"/>
      <c r="Z3890" s="48"/>
      <c r="AA3890" s="48"/>
      <c r="AB3890" s="48"/>
      <c r="AC3890" s="48"/>
      <c r="AD3890" s="48"/>
      <c r="AE3890" s="48"/>
      <c r="AF3890" s="48"/>
      <c r="AG3890" s="48"/>
      <c r="AH3890" s="48"/>
      <c r="AI3890" s="48"/>
      <c r="AJ3890" s="48"/>
      <c r="AK3890" s="48"/>
      <c r="AL3890" s="48"/>
      <c r="AM3890" s="48"/>
      <c r="AN3890" s="48"/>
      <c r="AO3890" s="48"/>
      <c r="AP3890" s="48"/>
      <c r="AQ3890" s="48"/>
      <c r="AR3890" s="48"/>
      <c r="AT3890" s="48"/>
      <c r="AU3890" s="48"/>
      <c r="AV3890" s="48"/>
      <c r="AZ3890" s="48"/>
      <c r="BA3890" s="48"/>
      <c r="BB3890" s="48"/>
      <c r="BC3890" s="48"/>
      <c r="BD3890" s="48"/>
      <c r="BE3890" s="48"/>
      <c r="BF3890" s="48"/>
      <c r="BG3890" s="48"/>
      <c r="BH3890" s="48"/>
      <c r="BI3890" s="48"/>
      <c r="BJ3890" s="48"/>
      <c r="BK3890" s="48"/>
      <c r="BL3890" s="48"/>
    </row>
    <row r="3891" spans="1:64" x14ac:dyDescent="0.25">
      <c r="A3891" s="56" t="s">
        <v>542</v>
      </c>
      <c r="B3891" s="56" t="s">
        <v>542</v>
      </c>
      <c r="C3891" s="47">
        <v>42320</v>
      </c>
      <c r="D3891" s="47"/>
      <c r="E3891" s="47"/>
      <c r="F3891" s="48" t="s">
        <v>539</v>
      </c>
      <c r="G3891" s="48"/>
      <c r="H3891" s="48">
        <v>519.33328125000003</v>
      </c>
      <c r="I3891" s="48">
        <v>0.23147812500000001</v>
      </c>
      <c r="J3891" s="48">
        <v>0.26373124999999997</v>
      </c>
      <c r="K3891" s="48">
        <v>0.29263125000000001</v>
      </c>
      <c r="L3891" s="48">
        <v>0.28423749999999998</v>
      </c>
      <c r="M3891" s="48">
        <v>0.27826875000000001</v>
      </c>
      <c r="N3891" s="48">
        <v>0.32906875000000002</v>
      </c>
      <c r="O3891" s="48">
        <v>0.29930000000000001</v>
      </c>
      <c r="P3891" s="48"/>
      <c r="Q3891" s="48"/>
      <c r="R3891" s="48"/>
      <c r="S3891" s="48"/>
      <c r="T3891" s="48"/>
      <c r="U3891" s="48"/>
      <c r="V3891" s="48"/>
      <c r="W3891" s="48"/>
      <c r="X3891" s="48"/>
      <c r="Y3891" s="48"/>
      <c r="Z3891" s="48"/>
      <c r="AA3891" s="48"/>
      <c r="AB3891" s="48"/>
      <c r="AC3891" s="48"/>
      <c r="AD3891" s="48"/>
      <c r="AE3891" s="48"/>
      <c r="AF3891" s="48">
        <v>0.365888606472628</v>
      </c>
      <c r="AG3891" s="48">
        <v>0.58304753955440203</v>
      </c>
      <c r="AH3891" s="48"/>
      <c r="AI3891" s="48"/>
      <c r="AJ3891" s="48"/>
      <c r="AK3891" s="48"/>
      <c r="AL3891" s="48"/>
      <c r="AM3891" s="48"/>
      <c r="AN3891" s="48"/>
      <c r="AO3891" s="48"/>
      <c r="AP3891" s="48"/>
      <c r="AQ3891" s="48"/>
      <c r="AR3891" s="48"/>
      <c r="AT3891" s="48"/>
      <c r="AU3891" s="48"/>
      <c r="AV3891" s="48"/>
      <c r="AZ3891" s="48"/>
      <c r="BA3891" s="48"/>
      <c r="BB3891" s="48"/>
      <c r="BC3891" s="48"/>
      <c r="BD3891" s="48"/>
      <c r="BE3891" s="48"/>
      <c r="BF3891" s="48"/>
      <c r="BG3891" s="48"/>
      <c r="BH3891" s="48"/>
      <c r="BI3891" s="48"/>
      <c r="BJ3891" s="48"/>
      <c r="BK3891" s="48"/>
      <c r="BL3891" s="48"/>
    </row>
    <row r="3892" spans="1:64" x14ac:dyDescent="0.25">
      <c r="A3892" s="56" t="s">
        <v>542</v>
      </c>
      <c r="B3892" s="56" t="s">
        <v>542</v>
      </c>
      <c r="C3892" s="47">
        <v>42321</v>
      </c>
      <c r="D3892" s="47"/>
      <c r="E3892" s="47"/>
      <c r="F3892" s="48" t="s">
        <v>539</v>
      </c>
      <c r="G3892" s="48"/>
      <c r="H3892" s="48">
        <v>516.68296874999999</v>
      </c>
      <c r="I3892" s="48">
        <v>0.219678125</v>
      </c>
      <c r="J3892" s="48">
        <v>0.26018750000000002</v>
      </c>
      <c r="K3892" s="48">
        <v>0.29115625000000001</v>
      </c>
      <c r="L3892" s="48">
        <v>0.28418125</v>
      </c>
      <c r="M3892" s="48">
        <v>0.27838750000000001</v>
      </c>
      <c r="N3892" s="48">
        <v>0.32913124999999999</v>
      </c>
      <c r="O3892" s="48">
        <v>0.29948750000000002</v>
      </c>
      <c r="P3892" s="48"/>
      <c r="Q3892" s="48"/>
      <c r="R3892" s="48"/>
      <c r="S3892" s="48"/>
      <c r="T3892" s="48"/>
      <c r="U3892" s="48"/>
      <c r="V3892" s="48"/>
      <c r="W3892" s="48"/>
      <c r="X3892" s="48"/>
      <c r="Y3892" s="48"/>
      <c r="Z3892" s="48"/>
      <c r="AA3892" s="48"/>
      <c r="AB3892" s="48"/>
      <c r="AC3892" s="48"/>
      <c r="AD3892" s="48"/>
      <c r="AE3892" s="48"/>
      <c r="AF3892" s="48"/>
      <c r="AG3892" s="48"/>
      <c r="AH3892" s="48"/>
      <c r="AI3892" s="48"/>
      <c r="AJ3892" s="48"/>
      <c r="AK3892" s="48"/>
      <c r="AL3892" s="48"/>
      <c r="AM3892" s="48"/>
      <c r="AN3892" s="48"/>
      <c r="AO3892" s="48"/>
      <c r="AP3892" s="48"/>
      <c r="AQ3892" s="48"/>
      <c r="AR3892" s="48"/>
      <c r="AT3892" s="48"/>
      <c r="AU3892" s="48"/>
      <c r="AV3892" s="48"/>
      <c r="AZ3892" s="48"/>
      <c r="BA3892" s="48"/>
      <c r="BB3892" s="48"/>
      <c r="BC3892" s="48"/>
      <c r="BD3892" s="48"/>
      <c r="BE3892" s="48"/>
      <c r="BF3892" s="48"/>
      <c r="BG3892" s="48"/>
      <c r="BH3892" s="48"/>
      <c r="BI3892" s="48"/>
      <c r="BJ3892" s="48"/>
      <c r="BK3892" s="48"/>
      <c r="BL3892" s="48"/>
    </row>
    <row r="3893" spans="1:64" x14ac:dyDescent="0.25">
      <c r="A3893" s="56" t="s">
        <v>542</v>
      </c>
      <c r="B3893" s="56" t="s">
        <v>542</v>
      </c>
      <c r="C3893" s="47">
        <v>42322</v>
      </c>
      <c r="D3893" s="47"/>
      <c r="E3893" s="47"/>
      <c r="F3893" s="48" t="s">
        <v>539</v>
      </c>
      <c r="G3893" s="48"/>
      <c r="H3893" s="48">
        <v>514.03875000000005</v>
      </c>
      <c r="I3893" s="48">
        <v>0.20874375000000001</v>
      </c>
      <c r="J3893" s="48">
        <v>0.25586874999999998</v>
      </c>
      <c r="K3893" s="48">
        <v>0.28991875</v>
      </c>
      <c r="L3893" s="48">
        <v>0.28415000000000001</v>
      </c>
      <c r="M3893" s="48">
        <v>0.27838125000000002</v>
      </c>
      <c r="N3893" s="48">
        <v>0.32916250000000002</v>
      </c>
      <c r="O3893" s="48">
        <v>0.29954375</v>
      </c>
      <c r="P3893" s="48"/>
      <c r="Q3893" s="48"/>
      <c r="R3893" s="48"/>
      <c r="S3893" s="48"/>
      <c r="T3893" s="48"/>
      <c r="U3893" s="48"/>
      <c r="V3893" s="48"/>
      <c r="W3893" s="48"/>
      <c r="X3893" s="48"/>
      <c r="Y3893" s="48"/>
      <c r="Z3893" s="48"/>
      <c r="AA3893" s="48"/>
      <c r="AB3893" s="48"/>
      <c r="AC3893" s="48"/>
      <c r="AD3893" s="48"/>
      <c r="AE3893" s="48"/>
      <c r="AF3893" s="48"/>
      <c r="AG3893" s="48"/>
      <c r="AH3893" s="48"/>
      <c r="AI3893" s="48"/>
      <c r="AJ3893" s="48"/>
      <c r="AK3893" s="48"/>
      <c r="AL3893" s="48"/>
      <c r="AM3893" s="48"/>
      <c r="AN3893" s="48"/>
      <c r="AO3893" s="48"/>
      <c r="AP3893" s="48"/>
      <c r="AQ3893" s="48"/>
      <c r="AR3893" s="48"/>
      <c r="AT3893" s="48"/>
      <c r="AU3893" s="48"/>
      <c r="AV3893" s="48"/>
      <c r="AZ3893" s="48"/>
      <c r="BA3893" s="48"/>
      <c r="BB3893" s="48"/>
      <c r="BC3893" s="48"/>
      <c r="BD3893" s="48"/>
      <c r="BE3893" s="48"/>
      <c r="BF3893" s="48"/>
      <c r="BG3893" s="48"/>
      <c r="BH3893" s="48"/>
      <c r="BI3893" s="48"/>
      <c r="BJ3893" s="48"/>
      <c r="BK3893" s="48"/>
      <c r="BL3893" s="48"/>
    </row>
    <row r="3894" spans="1:64" x14ac:dyDescent="0.25">
      <c r="A3894" s="56" t="s">
        <v>542</v>
      </c>
      <c r="B3894" s="56" t="s">
        <v>542</v>
      </c>
      <c r="C3894" s="47">
        <v>42323</v>
      </c>
      <c r="D3894" s="47"/>
      <c r="E3894" s="47"/>
      <c r="F3894" s="48" t="s">
        <v>539</v>
      </c>
      <c r="G3894" s="48"/>
      <c r="H3894" s="48">
        <v>511.90125</v>
      </c>
      <c r="I3894" s="48">
        <v>0.200075</v>
      </c>
      <c r="J3894" s="48">
        <v>0.25180000000000002</v>
      </c>
      <c r="K3894" s="48">
        <v>0.28898750000000001</v>
      </c>
      <c r="L3894" s="48">
        <v>0.28405000000000002</v>
      </c>
      <c r="M3894" s="48">
        <v>0.27853125000000001</v>
      </c>
      <c r="N3894" s="48">
        <v>0.32928750000000001</v>
      </c>
      <c r="O3894" s="48">
        <v>0.29954375</v>
      </c>
      <c r="P3894" s="48"/>
      <c r="Q3894" s="48"/>
      <c r="R3894" s="48"/>
      <c r="S3894" s="48"/>
      <c r="T3894" s="48"/>
      <c r="U3894" s="48"/>
      <c r="V3894" s="48"/>
      <c r="W3894" s="48"/>
      <c r="X3894" s="48"/>
      <c r="Y3894" s="48"/>
      <c r="Z3894" s="48"/>
      <c r="AA3894" s="48"/>
      <c r="AB3894" s="48"/>
      <c r="AC3894" s="48"/>
      <c r="AD3894" s="48"/>
      <c r="AE3894" s="48"/>
      <c r="AF3894" s="48"/>
      <c r="AG3894" s="48"/>
      <c r="AH3894" s="48"/>
      <c r="AI3894" s="48"/>
      <c r="AJ3894" s="48"/>
      <c r="AK3894" s="48"/>
      <c r="AL3894" s="48"/>
      <c r="AM3894" s="48"/>
      <c r="AN3894" s="48"/>
      <c r="AO3894" s="48"/>
      <c r="AP3894" s="48"/>
      <c r="AQ3894" s="48"/>
      <c r="AR3894" s="48"/>
      <c r="AT3894" s="48"/>
      <c r="AU3894" s="48"/>
      <c r="AV3894" s="48"/>
      <c r="AZ3894" s="48"/>
      <c r="BA3894" s="48"/>
      <c r="BB3894" s="48"/>
      <c r="BC3894" s="48"/>
      <c r="BD3894" s="48"/>
      <c r="BE3894" s="48"/>
      <c r="BF3894" s="48"/>
      <c r="BG3894" s="48"/>
      <c r="BH3894" s="48"/>
      <c r="BI3894" s="48"/>
      <c r="BJ3894" s="48"/>
      <c r="BK3894" s="48"/>
      <c r="BL3894" s="48"/>
    </row>
    <row r="3895" spans="1:64" x14ac:dyDescent="0.25">
      <c r="A3895" s="56" t="s">
        <v>542</v>
      </c>
      <c r="B3895" s="56" t="s">
        <v>542</v>
      </c>
      <c r="C3895" s="47">
        <v>42324</v>
      </c>
      <c r="D3895" s="47"/>
      <c r="E3895" s="47"/>
      <c r="F3895" s="48" t="s">
        <v>539</v>
      </c>
      <c r="G3895" s="48"/>
      <c r="H3895" s="48">
        <v>508.75359374999999</v>
      </c>
      <c r="I3895" s="48">
        <v>0.18982812499999999</v>
      </c>
      <c r="J3895" s="48">
        <v>0.2457375</v>
      </c>
      <c r="K3895" s="48">
        <v>0.28708125000000001</v>
      </c>
      <c r="L3895" s="48">
        <v>0.28375</v>
      </c>
      <c r="M3895" s="48">
        <v>0.27840625000000002</v>
      </c>
      <c r="N3895" s="48">
        <v>0.32929999999999998</v>
      </c>
      <c r="O3895" s="48">
        <v>0.29952499999999999</v>
      </c>
      <c r="P3895" s="48"/>
      <c r="Q3895" s="48"/>
      <c r="R3895" s="48"/>
      <c r="S3895" s="48"/>
      <c r="T3895" s="48"/>
      <c r="U3895" s="48"/>
      <c r="V3895" s="48"/>
      <c r="W3895" s="48"/>
      <c r="X3895" s="48"/>
      <c r="Y3895" s="48"/>
      <c r="Z3895" s="48"/>
      <c r="AA3895" s="48"/>
      <c r="AB3895" s="48"/>
      <c r="AC3895" s="48"/>
      <c r="AD3895" s="48"/>
      <c r="AE3895" s="48"/>
      <c r="AF3895" s="48"/>
      <c r="AG3895" s="48"/>
      <c r="AH3895" s="48"/>
      <c r="AI3895" s="48"/>
      <c r="AJ3895" s="48"/>
      <c r="AK3895" s="48"/>
      <c r="AL3895" s="48"/>
      <c r="AM3895" s="48"/>
      <c r="AN3895" s="48"/>
      <c r="AO3895" s="48"/>
      <c r="AP3895" s="48"/>
      <c r="AQ3895" s="48"/>
      <c r="AR3895" s="48"/>
      <c r="AT3895" s="48"/>
      <c r="AU3895" s="48"/>
      <c r="AV3895" s="48"/>
      <c r="AZ3895" s="48"/>
      <c r="BA3895" s="48"/>
      <c r="BB3895" s="48"/>
      <c r="BC3895" s="48"/>
      <c r="BD3895" s="48"/>
      <c r="BE3895" s="48"/>
      <c r="BF3895" s="48"/>
      <c r="BG3895" s="48"/>
      <c r="BH3895" s="48"/>
      <c r="BI3895" s="48"/>
      <c r="BJ3895" s="48"/>
      <c r="BK3895" s="48"/>
      <c r="BL3895" s="48"/>
    </row>
    <row r="3896" spans="1:64" x14ac:dyDescent="0.25">
      <c r="A3896" s="56" t="s">
        <v>542</v>
      </c>
      <c r="B3896" s="56" t="s">
        <v>542</v>
      </c>
      <c r="C3896" s="47">
        <v>42325</v>
      </c>
      <c r="D3896" s="47"/>
      <c r="E3896" s="47"/>
      <c r="F3896" s="48" t="s">
        <v>539</v>
      </c>
      <c r="G3896" s="48"/>
      <c r="H3896" s="48">
        <v>506.27625</v>
      </c>
      <c r="I3896" s="48">
        <v>0.18111250000000001</v>
      </c>
      <c r="J3896" s="48">
        <v>0.240675</v>
      </c>
      <c r="K3896" s="48">
        <v>0.28560000000000002</v>
      </c>
      <c r="L3896" s="48">
        <v>0.28373749999999998</v>
      </c>
      <c r="M3896" s="48">
        <v>0.27850625000000001</v>
      </c>
      <c r="N3896" s="48">
        <v>0.32928125000000003</v>
      </c>
      <c r="O3896" s="48">
        <v>0.29956874999999999</v>
      </c>
      <c r="P3896" s="48"/>
      <c r="Q3896" s="48"/>
      <c r="R3896" s="48"/>
      <c r="S3896" s="48"/>
      <c r="T3896" s="48"/>
      <c r="U3896" s="48"/>
      <c r="V3896" s="48"/>
      <c r="W3896" s="48"/>
      <c r="X3896" s="48"/>
      <c r="Y3896" s="48"/>
      <c r="Z3896" s="48"/>
      <c r="AA3896" s="48"/>
      <c r="AB3896" s="48"/>
      <c r="AC3896" s="48"/>
      <c r="AD3896" s="48"/>
      <c r="AE3896" s="48"/>
      <c r="AF3896" s="48">
        <v>0.558191645779475</v>
      </c>
      <c r="AG3896" s="48">
        <v>0.44832406643102501</v>
      </c>
      <c r="AH3896" s="48"/>
      <c r="AI3896" s="48"/>
      <c r="AJ3896" s="48"/>
      <c r="AK3896" s="48"/>
      <c r="AL3896" s="48"/>
      <c r="AM3896" s="48"/>
      <c r="AN3896" s="48"/>
      <c r="AO3896" s="48"/>
      <c r="AP3896" s="48"/>
      <c r="AQ3896" s="48"/>
      <c r="AR3896" s="48"/>
      <c r="AT3896" s="48"/>
      <c r="AU3896" s="48"/>
      <c r="AV3896" s="48"/>
      <c r="AZ3896" s="48"/>
      <c r="BA3896" s="48"/>
      <c r="BB3896" s="48"/>
      <c r="BC3896" s="48"/>
      <c r="BD3896" s="48"/>
      <c r="BE3896" s="48"/>
      <c r="BF3896" s="48"/>
      <c r="BG3896" s="48"/>
      <c r="BH3896" s="48"/>
      <c r="BI3896" s="48"/>
      <c r="BJ3896" s="48"/>
      <c r="BK3896" s="48"/>
      <c r="BL3896" s="48"/>
    </row>
    <row r="3897" spans="1:64" x14ac:dyDescent="0.25">
      <c r="A3897" s="56" t="s">
        <v>542</v>
      </c>
      <c r="B3897" s="56" t="s">
        <v>542</v>
      </c>
      <c r="C3897" s="47">
        <v>42326</v>
      </c>
      <c r="D3897" s="47"/>
      <c r="E3897" s="47"/>
      <c r="F3897" s="48" t="s">
        <v>539</v>
      </c>
      <c r="G3897" s="48"/>
      <c r="H3897" s="48">
        <v>503.49515624999998</v>
      </c>
      <c r="I3897" s="48">
        <v>0.172815625</v>
      </c>
      <c r="J3897" s="48">
        <v>0.23479375</v>
      </c>
      <c r="K3897" s="48">
        <v>0.28350625000000002</v>
      </c>
      <c r="L3897" s="48">
        <v>0.28358125000000001</v>
      </c>
      <c r="M3897" s="48">
        <v>0.27851874999999998</v>
      </c>
      <c r="N3897" s="48">
        <v>0.32934999999999998</v>
      </c>
      <c r="O3897" s="48">
        <v>0.29955625000000002</v>
      </c>
      <c r="P3897" s="48"/>
      <c r="Q3897" s="48"/>
      <c r="R3897" s="48"/>
      <c r="S3897" s="48"/>
      <c r="T3897" s="48"/>
      <c r="U3897" s="48"/>
      <c r="V3897" s="48"/>
      <c r="W3897" s="48"/>
      <c r="X3897" s="48"/>
      <c r="Y3897" s="48"/>
      <c r="Z3897" s="48"/>
      <c r="AA3897" s="48"/>
      <c r="AB3897" s="48"/>
      <c r="AC3897" s="48"/>
      <c r="AD3897" s="48"/>
      <c r="AE3897" s="48"/>
      <c r="AF3897" s="48"/>
      <c r="AG3897" s="48"/>
      <c r="AH3897" s="48"/>
      <c r="AI3897" s="48"/>
      <c r="AJ3897" s="48"/>
      <c r="AK3897" s="48"/>
      <c r="AL3897" s="48"/>
      <c r="AM3897" s="48"/>
      <c r="AN3897" s="48"/>
      <c r="AO3897" s="48"/>
      <c r="AP3897" s="48"/>
      <c r="AQ3897" s="48"/>
      <c r="AR3897" s="48"/>
      <c r="AT3897" s="48"/>
      <c r="AU3897" s="48"/>
      <c r="AV3897" s="48"/>
      <c r="AZ3897" s="48"/>
      <c r="BA3897" s="48"/>
      <c r="BB3897" s="48"/>
      <c r="BC3897" s="48"/>
      <c r="BD3897" s="48"/>
      <c r="BE3897" s="48"/>
      <c r="BF3897" s="48"/>
      <c r="BG3897" s="48"/>
      <c r="BH3897" s="48"/>
      <c r="BI3897" s="48"/>
      <c r="BJ3897" s="48"/>
      <c r="BK3897" s="48"/>
      <c r="BL3897" s="48"/>
    </row>
    <row r="3898" spans="1:64" x14ac:dyDescent="0.25">
      <c r="A3898" s="56" t="s">
        <v>542</v>
      </c>
      <c r="B3898" s="56" t="s">
        <v>542</v>
      </c>
      <c r="C3898" s="47">
        <v>42327</v>
      </c>
      <c r="D3898" s="47"/>
      <c r="E3898" s="47"/>
      <c r="F3898" s="48" t="s">
        <v>539</v>
      </c>
      <c r="G3898" s="48"/>
      <c r="H3898" s="48">
        <v>513.27984375000005</v>
      </c>
      <c r="I3898" s="48">
        <v>0.23340312499999999</v>
      </c>
      <c r="J3898" s="48">
        <v>0.24404999999999999</v>
      </c>
      <c r="K3898" s="48">
        <v>0.28178124999999998</v>
      </c>
      <c r="L3898" s="48">
        <v>0.28313749999999999</v>
      </c>
      <c r="M3898" s="48">
        <v>0.27851874999999998</v>
      </c>
      <c r="N3898" s="48">
        <v>0.32922499999999999</v>
      </c>
      <c r="O3898" s="48">
        <v>0.29954375</v>
      </c>
      <c r="P3898" s="48"/>
      <c r="Q3898" s="48"/>
      <c r="R3898" s="48"/>
      <c r="S3898" s="48"/>
      <c r="T3898" s="48">
        <v>4.4272093000000003</v>
      </c>
      <c r="U3898" s="48">
        <v>205.96924999999999</v>
      </c>
      <c r="V3898" s="48">
        <v>0</v>
      </c>
      <c r="W3898" s="48"/>
      <c r="X3898" s="48"/>
      <c r="Y3898" s="48"/>
      <c r="Z3898" s="48"/>
      <c r="AA3898" s="48"/>
      <c r="AB3898" s="48"/>
      <c r="AC3898" s="48"/>
      <c r="AD3898" s="48"/>
      <c r="AE3898" s="48"/>
      <c r="AF3898" s="48"/>
      <c r="AG3898" s="48"/>
      <c r="AH3898" s="48"/>
      <c r="AI3898" s="48"/>
      <c r="AJ3898" s="48">
        <v>0</v>
      </c>
      <c r="AK3898" s="48"/>
      <c r="AL3898" s="48"/>
      <c r="AM3898" s="48">
        <v>1.5375000000000001</v>
      </c>
      <c r="AN3898" s="48">
        <v>3.4832140430214903E-2</v>
      </c>
      <c r="AO3898" s="48">
        <v>2.8961009</v>
      </c>
      <c r="AP3898" s="48">
        <v>83.144499999999994</v>
      </c>
      <c r="AQ3898" s="48"/>
      <c r="AR3898" s="48"/>
      <c r="AS3898">
        <v>1.8491903000000001E-2</v>
      </c>
      <c r="AT3898" s="48"/>
      <c r="AU3898" s="48"/>
      <c r="AV3898" s="48"/>
      <c r="AZ3898" s="48"/>
      <c r="BA3898" s="48"/>
      <c r="BB3898" s="48"/>
      <c r="BC3898" s="48"/>
      <c r="BD3898" s="48"/>
      <c r="BE3898" s="48">
        <v>0</v>
      </c>
      <c r="BF3898" s="48"/>
      <c r="BG3898" s="48">
        <v>1.24657969993833E-2</v>
      </c>
      <c r="BH3898" s="48">
        <v>1.5311083999999999</v>
      </c>
      <c r="BI3898" s="48"/>
      <c r="BJ3898" s="48">
        <v>122.82474999999999</v>
      </c>
      <c r="BK3898" s="48"/>
      <c r="BL3898" s="48"/>
    </row>
    <row r="3899" spans="1:64" x14ac:dyDescent="0.25">
      <c r="A3899" s="56" t="s">
        <v>542</v>
      </c>
      <c r="B3899" s="56" t="s">
        <v>542</v>
      </c>
      <c r="C3899" s="47">
        <v>42328</v>
      </c>
      <c r="D3899" s="47"/>
      <c r="E3899" s="47"/>
      <c r="F3899" s="48" t="s">
        <v>539</v>
      </c>
      <c r="G3899" s="48"/>
      <c r="H3899" s="48">
        <v>511.54312499999997</v>
      </c>
      <c r="I3899" s="48">
        <v>0.22244375</v>
      </c>
      <c r="J3899" s="48">
        <v>0.24595624999999999</v>
      </c>
      <c r="K3899" s="48">
        <v>0.28083124999999998</v>
      </c>
      <c r="L3899" s="48">
        <v>0.28281875000000001</v>
      </c>
      <c r="M3899" s="48">
        <v>0.27841874999999999</v>
      </c>
      <c r="N3899" s="48">
        <v>0.32925624999999997</v>
      </c>
      <c r="O3899" s="48">
        <v>0.29961874999999999</v>
      </c>
      <c r="P3899" s="48"/>
      <c r="Q3899" s="48"/>
      <c r="R3899" s="48"/>
      <c r="S3899" s="48">
        <v>3.1</v>
      </c>
      <c r="T3899" s="48"/>
      <c r="U3899" s="48"/>
      <c r="V3899" s="48"/>
      <c r="W3899" s="48"/>
      <c r="X3899" s="48"/>
      <c r="Y3899" s="48"/>
      <c r="Z3899" s="48"/>
      <c r="AA3899" s="48"/>
      <c r="AB3899" s="48"/>
      <c r="AC3899" s="48"/>
      <c r="AD3899" s="48"/>
      <c r="AE3899" s="48">
        <v>8.4</v>
      </c>
      <c r="AF3899" s="48"/>
      <c r="AG3899" s="48">
        <v>0.58622338396192897</v>
      </c>
      <c r="AH3899" s="48"/>
      <c r="AI3899" s="48"/>
      <c r="AJ3899" s="48"/>
      <c r="AK3899" s="48">
        <v>0.7</v>
      </c>
      <c r="AL3899" s="48">
        <v>7.45</v>
      </c>
      <c r="AM3899" s="48"/>
      <c r="AN3899" s="48"/>
      <c r="AO3899" s="48"/>
      <c r="AP3899" s="48"/>
      <c r="AQ3899" s="48"/>
      <c r="AR3899" s="48"/>
      <c r="AT3899" s="48"/>
      <c r="AU3899" s="48"/>
      <c r="AV3899" s="48"/>
      <c r="AZ3899" s="48"/>
      <c r="BA3899" s="48"/>
      <c r="BB3899" s="48"/>
      <c r="BC3899" s="48"/>
      <c r="BD3899" s="48"/>
      <c r="BE3899" s="48"/>
      <c r="BF3899" s="48"/>
      <c r="BG3899" s="48"/>
      <c r="BH3899" s="48"/>
      <c r="BI3899" s="48"/>
      <c r="BJ3899" s="48"/>
      <c r="BK3899" s="48"/>
      <c r="BL3899" s="48">
        <v>8.4</v>
      </c>
    </row>
    <row r="3900" spans="1:64" x14ac:dyDescent="0.25">
      <c r="A3900" s="56" t="s">
        <v>542</v>
      </c>
      <c r="B3900" s="56" t="s">
        <v>542</v>
      </c>
      <c r="C3900" s="47">
        <v>42329</v>
      </c>
      <c r="D3900" s="47"/>
      <c r="E3900" s="47"/>
      <c r="F3900" s="48" t="s">
        <v>539</v>
      </c>
      <c r="G3900" s="48"/>
      <c r="H3900" s="48">
        <v>509.18671875000001</v>
      </c>
      <c r="I3900" s="48">
        <v>0.210234375</v>
      </c>
      <c r="J3900" s="48">
        <v>0.24374375000000001</v>
      </c>
      <c r="K3900" s="48">
        <v>0.28039999999999998</v>
      </c>
      <c r="L3900" s="48">
        <v>0.28258125000000001</v>
      </c>
      <c r="M3900" s="48">
        <v>0.27842499999999998</v>
      </c>
      <c r="N3900" s="48">
        <v>0.32928125000000003</v>
      </c>
      <c r="O3900" s="48">
        <v>0.2996125</v>
      </c>
      <c r="P3900" s="48"/>
      <c r="Q3900" s="48"/>
      <c r="R3900" s="48"/>
      <c r="S3900" s="48"/>
      <c r="T3900" s="48"/>
      <c r="U3900" s="48"/>
      <c r="V3900" s="48"/>
      <c r="W3900" s="48"/>
      <c r="X3900" s="48"/>
      <c r="Y3900" s="48"/>
      <c r="Z3900" s="48"/>
      <c r="AA3900" s="48"/>
      <c r="AB3900" s="48"/>
      <c r="AC3900" s="48"/>
      <c r="AD3900" s="48"/>
      <c r="AE3900" s="48"/>
      <c r="AF3900" s="48"/>
      <c r="AG3900" s="48"/>
      <c r="AH3900" s="48"/>
      <c r="AI3900" s="48"/>
      <c r="AJ3900" s="48"/>
      <c r="AK3900" s="48"/>
      <c r="AL3900" s="48"/>
      <c r="AM3900" s="48"/>
      <c r="AN3900" s="48"/>
      <c r="AO3900" s="48"/>
      <c r="AP3900" s="48"/>
      <c r="AQ3900" s="48"/>
      <c r="AR3900" s="48"/>
      <c r="AT3900" s="48"/>
      <c r="AU3900" s="48"/>
      <c r="AV3900" s="48"/>
      <c r="AZ3900" s="48"/>
      <c r="BA3900" s="48"/>
      <c r="BB3900" s="48"/>
      <c r="BC3900" s="48"/>
      <c r="BD3900" s="48"/>
      <c r="BE3900" s="48"/>
      <c r="BF3900" s="48"/>
      <c r="BG3900" s="48"/>
      <c r="BH3900" s="48"/>
      <c r="BI3900" s="48"/>
      <c r="BJ3900" s="48"/>
      <c r="BK3900" s="48"/>
      <c r="BL3900" s="48"/>
    </row>
    <row r="3901" spans="1:64" x14ac:dyDescent="0.25">
      <c r="A3901" s="56" t="s">
        <v>542</v>
      </c>
      <c r="B3901" s="56" t="s">
        <v>542</v>
      </c>
      <c r="C3901" s="47">
        <v>42330</v>
      </c>
      <c r="D3901" s="47"/>
      <c r="E3901" s="47"/>
      <c r="F3901" s="48" t="s">
        <v>539</v>
      </c>
      <c r="G3901" s="48"/>
      <c r="H3901" s="48">
        <v>506.01656250000002</v>
      </c>
      <c r="I3901" s="48">
        <v>0.19675624999999999</v>
      </c>
      <c r="J3901" s="48">
        <v>0.23927499999999999</v>
      </c>
      <c r="K3901" s="48">
        <v>0.27926875000000001</v>
      </c>
      <c r="L3901" s="48">
        <v>0.28225</v>
      </c>
      <c r="M3901" s="48">
        <v>0.27832499999999999</v>
      </c>
      <c r="N3901" s="48">
        <v>0.32926250000000001</v>
      </c>
      <c r="O3901" s="48">
        <v>0.29959999999999998</v>
      </c>
      <c r="P3901" s="48"/>
      <c r="Q3901" s="48"/>
      <c r="R3901" s="48"/>
      <c r="S3901" s="48"/>
      <c r="T3901" s="48"/>
      <c r="U3901" s="48"/>
      <c r="V3901" s="48"/>
      <c r="W3901" s="48"/>
      <c r="X3901" s="48"/>
      <c r="Y3901" s="48"/>
      <c r="Z3901" s="48"/>
      <c r="AA3901" s="48"/>
      <c r="AB3901" s="48"/>
      <c r="AC3901" s="48"/>
      <c r="AD3901" s="48"/>
      <c r="AE3901" s="48"/>
      <c r="AF3901" s="48"/>
      <c r="AG3901" s="48"/>
      <c r="AH3901" s="48"/>
      <c r="AI3901" s="48"/>
      <c r="AJ3901" s="48"/>
      <c r="AK3901" s="48"/>
      <c r="AL3901" s="48"/>
      <c r="AM3901" s="48"/>
      <c r="AN3901" s="48"/>
      <c r="AO3901" s="48"/>
      <c r="AP3901" s="48"/>
      <c r="AQ3901" s="48"/>
      <c r="AR3901" s="48"/>
      <c r="AT3901" s="48"/>
      <c r="AU3901" s="48"/>
      <c r="AV3901" s="48"/>
      <c r="AZ3901" s="48"/>
      <c r="BA3901" s="48"/>
      <c r="BB3901" s="48"/>
      <c r="BC3901" s="48"/>
      <c r="BD3901" s="48"/>
      <c r="BE3901" s="48"/>
      <c r="BF3901" s="48"/>
      <c r="BG3901" s="48"/>
      <c r="BH3901" s="48"/>
      <c r="BI3901" s="48"/>
      <c r="BJ3901" s="48"/>
      <c r="BK3901" s="48"/>
      <c r="BL3901" s="48"/>
    </row>
    <row r="3902" spans="1:64" x14ac:dyDescent="0.25">
      <c r="A3902" s="56" t="s">
        <v>542</v>
      </c>
      <c r="B3902" s="56" t="s">
        <v>542</v>
      </c>
      <c r="C3902" s="47">
        <v>42331</v>
      </c>
      <c r="D3902" s="47"/>
      <c r="E3902" s="47"/>
      <c r="F3902" s="48" t="s">
        <v>539</v>
      </c>
      <c r="G3902" s="48"/>
      <c r="H3902" s="48">
        <v>501.35953124999997</v>
      </c>
      <c r="I3902" s="48">
        <v>0.18020312499999999</v>
      </c>
      <c r="J3902" s="48">
        <v>0.23144375</v>
      </c>
      <c r="K3902" s="48">
        <v>0.27673750000000003</v>
      </c>
      <c r="L3902" s="48">
        <v>0.28131875000000001</v>
      </c>
      <c r="M3902" s="48">
        <v>0.27841250000000001</v>
      </c>
      <c r="N3902" s="48">
        <v>0.32932499999999998</v>
      </c>
      <c r="O3902" s="48">
        <v>0.29958125000000002</v>
      </c>
      <c r="P3902" s="48"/>
      <c r="Q3902" s="48"/>
      <c r="R3902" s="48"/>
      <c r="S3902" s="48"/>
      <c r="T3902" s="48"/>
      <c r="U3902" s="48"/>
      <c r="V3902" s="48"/>
      <c r="W3902" s="48"/>
      <c r="X3902" s="48"/>
      <c r="Y3902" s="48"/>
      <c r="Z3902" s="48"/>
      <c r="AA3902" s="48"/>
      <c r="AB3902" s="48"/>
      <c r="AC3902" s="48"/>
      <c r="AD3902" s="48"/>
      <c r="AE3902" s="48"/>
      <c r="AF3902" s="48">
        <v>0.53437325581157802</v>
      </c>
      <c r="AG3902" s="48">
        <v>0.49666099441982398</v>
      </c>
      <c r="AH3902" s="48"/>
      <c r="AI3902" s="48"/>
      <c r="AJ3902" s="48"/>
      <c r="AK3902" s="48"/>
      <c r="AL3902" s="48"/>
      <c r="AM3902" s="48"/>
      <c r="AN3902" s="48"/>
      <c r="AO3902" s="48"/>
      <c r="AP3902" s="48"/>
      <c r="AQ3902" s="48"/>
      <c r="AR3902" s="48"/>
      <c r="AT3902" s="48"/>
      <c r="AU3902" s="48"/>
      <c r="AV3902" s="48"/>
      <c r="AZ3902" s="48"/>
      <c r="BA3902" s="48"/>
      <c r="BB3902" s="48"/>
      <c r="BC3902" s="48"/>
      <c r="BD3902" s="48"/>
      <c r="BE3902" s="48"/>
      <c r="BF3902" s="48"/>
      <c r="BG3902" s="48"/>
      <c r="BH3902" s="48"/>
      <c r="BI3902" s="48"/>
      <c r="BJ3902" s="48"/>
      <c r="BK3902" s="48"/>
      <c r="BL3902" s="48"/>
    </row>
    <row r="3903" spans="1:64" x14ac:dyDescent="0.25">
      <c r="A3903" s="56" t="s">
        <v>542</v>
      </c>
      <c r="B3903" s="56" t="s">
        <v>542</v>
      </c>
      <c r="C3903" s="47">
        <v>42332</v>
      </c>
      <c r="D3903" s="47"/>
      <c r="E3903" s="47"/>
      <c r="F3903" s="48" t="s">
        <v>539</v>
      </c>
      <c r="G3903" s="48"/>
      <c r="H3903" s="48">
        <v>495.95203125</v>
      </c>
      <c r="I3903" s="48">
        <v>0.16340312500000001</v>
      </c>
      <c r="J3903" s="48">
        <v>0.22130625000000001</v>
      </c>
      <c r="K3903" s="48">
        <v>0.27323750000000002</v>
      </c>
      <c r="L3903" s="48">
        <v>0.28020624999999999</v>
      </c>
      <c r="M3903" s="48">
        <v>0.27834999999999999</v>
      </c>
      <c r="N3903" s="48">
        <v>0.32929999999999998</v>
      </c>
      <c r="O3903" s="48">
        <v>0.29972500000000002</v>
      </c>
      <c r="P3903" s="48"/>
      <c r="Q3903" s="48"/>
      <c r="R3903" s="48"/>
      <c r="S3903" s="48"/>
      <c r="T3903" s="48"/>
      <c r="U3903" s="48"/>
      <c r="V3903" s="48"/>
      <c r="W3903" s="48"/>
      <c r="X3903" s="48"/>
      <c r="Y3903" s="48"/>
      <c r="Z3903" s="48"/>
      <c r="AA3903" s="48"/>
      <c r="AB3903" s="48"/>
      <c r="AC3903" s="48"/>
      <c r="AD3903" s="48"/>
      <c r="AE3903" s="48"/>
      <c r="AF3903" s="48"/>
      <c r="AG3903" s="48"/>
      <c r="AH3903" s="48"/>
      <c r="AI3903" s="48"/>
      <c r="AJ3903" s="48"/>
      <c r="AK3903" s="48"/>
      <c r="AL3903" s="48"/>
      <c r="AM3903" s="48"/>
      <c r="AN3903" s="48"/>
      <c r="AO3903" s="48"/>
      <c r="AP3903" s="48"/>
      <c r="AQ3903" s="48"/>
      <c r="AR3903" s="48"/>
      <c r="AT3903" s="48"/>
      <c r="AU3903" s="48"/>
      <c r="AV3903" s="48"/>
      <c r="AZ3903" s="48"/>
      <c r="BA3903" s="48"/>
      <c r="BB3903" s="48"/>
      <c r="BC3903" s="48"/>
      <c r="BD3903" s="48"/>
      <c r="BE3903" s="48"/>
      <c r="BF3903" s="48"/>
      <c r="BG3903" s="48"/>
      <c r="BH3903" s="48"/>
      <c r="BI3903" s="48"/>
      <c r="BJ3903" s="48"/>
      <c r="BK3903" s="48"/>
      <c r="BL3903" s="48"/>
    </row>
    <row r="3904" spans="1:64" x14ac:dyDescent="0.25">
      <c r="A3904" s="56" t="s">
        <v>542</v>
      </c>
      <c r="B3904" s="56" t="s">
        <v>542</v>
      </c>
      <c r="C3904" s="47">
        <v>42333</v>
      </c>
      <c r="D3904" s="47"/>
      <c r="E3904" s="47"/>
      <c r="F3904" s="48" t="s">
        <v>539</v>
      </c>
      <c r="G3904" s="48"/>
      <c r="H3904" s="48">
        <v>490.51593750000001</v>
      </c>
      <c r="I3904" s="48">
        <v>0.14862500000000001</v>
      </c>
      <c r="J3904" s="48">
        <v>0.21039374999999999</v>
      </c>
      <c r="K3904" s="48">
        <v>0.269175</v>
      </c>
      <c r="L3904" s="48">
        <v>0.2790125</v>
      </c>
      <c r="M3904" s="48">
        <v>0.27826250000000002</v>
      </c>
      <c r="N3904" s="48">
        <v>0.32937499999999997</v>
      </c>
      <c r="O3904" s="48">
        <v>0.29971874999999998</v>
      </c>
      <c r="P3904" s="48"/>
      <c r="Q3904" s="48"/>
      <c r="R3904" s="48"/>
      <c r="S3904" s="48"/>
      <c r="T3904" s="48"/>
      <c r="U3904" s="48"/>
      <c r="V3904" s="48"/>
      <c r="W3904" s="48"/>
      <c r="X3904" s="48"/>
      <c r="Y3904" s="48"/>
      <c r="Z3904" s="48"/>
      <c r="AA3904" s="48"/>
      <c r="AB3904" s="48"/>
      <c r="AC3904" s="48"/>
      <c r="AD3904" s="48"/>
      <c r="AE3904" s="48">
        <v>8.4</v>
      </c>
      <c r="AF3904" s="48"/>
      <c r="AG3904" s="48"/>
      <c r="AH3904" s="48"/>
      <c r="AI3904" s="48"/>
      <c r="AJ3904" s="48"/>
      <c r="AK3904" s="48">
        <v>0.8</v>
      </c>
      <c r="AL3904" s="48">
        <v>8.35</v>
      </c>
      <c r="AM3904" s="48"/>
      <c r="AN3904" s="48"/>
      <c r="AO3904" s="48"/>
      <c r="AP3904" s="48"/>
      <c r="AQ3904" s="48"/>
      <c r="AR3904" s="48"/>
      <c r="AT3904" s="48"/>
      <c r="AU3904" s="48"/>
      <c r="AV3904" s="48"/>
      <c r="AZ3904" s="48"/>
      <c r="BA3904" s="48"/>
      <c r="BB3904" s="48"/>
      <c r="BC3904" s="48"/>
      <c r="BD3904" s="48"/>
      <c r="BE3904" s="48"/>
      <c r="BF3904" s="48"/>
      <c r="BG3904" s="48"/>
      <c r="BH3904" s="48"/>
      <c r="BI3904" s="48"/>
      <c r="BJ3904" s="48"/>
      <c r="BK3904" s="48"/>
      <c r="BL3904" s="48">
        <v>8.4</v>
      </c>
    </row>
    <row r="3905" spans="1:64" x14ac:dyDescent="0.25">
      <c r="A3905" s="56" t="s">
        <v>542</v>
      </c>
      <c r="B3905" s="56" t="s">
        <v>542</v>
      </c>
      <c r="C3905" s="47">
        <v>42334</v>
      </c>
      <c r="D3905" s="47"/>
      <c r="E3905" s="47"/>
      <c r="F3905" s="48" t="s">
        <v>539</v>
      </c>
      <c r="G3905" s="48"/>
      <c r="H3905" s="48">
        <v>515.66671874999997</v>
      </c>
      <c r="I3905" s="48">
        <v>0.25420312499999997</v>
      </c>
      <c r="J3905" s="48">
        <v>0.25835000000000002</v>
      </c>
      <c r="K3905" s="48">
        <v>0.27591874999999999</v>
      </c>
      <c r="L3905" s="48">
        <v>0.27936875</v>
      </c>
      <c r="M3905" s="48">
        <v>0.27826875000000001</v>
      </c>
      <c r="N3905" s="48">
        <v>0.32934374999999999</v>
      </c>
      <c r="O3905" s="48">
        <v>0.29971249999999999</v>
      </c>
      <c r="P3905" s="48"/>
      <c r="Q3905" s="48"/>
      <c r="R3905" s="48"/>
      <c r="S3905" s="48"/>
      <c r="T3905" s="48"/>
      <c r="U3905" s="48"/>
      <c r="V3905" s="48"/>
      <c r="W3905" s="48"/>
      <c r="X3905" s="48"/>
      <c r="Y3905" s="48"/>
      <c r="Z3905" s="48"/>
      <c r="AA3905" s="48"/>
      <c r="AB3905" s="48"/>
      <c r="AC3905" s="48"/>
      <c r="AD3905" s="48"/>
      <c r="AE3905" s="48"/>
      <c r="AF3905" s="48"/>
      <c r="AG3905" s="48"/>
      <c r="AH3905" s="48"/>
      <c r="AI3905" s="48"/>
      <c r="AJ3905" s="48"/>
      <c r="AK3905" s="48"/>
      <c r="AL3905" s="48"/>
      <c r="AM3905" s="48"/>
      <c r="AN3905" s="48"/>
      <c r="AO3905" s="48"/>
      <c r="AP3905" s="48"/>
      <c r="AQ3905" s="48"/>
      <c r="AR3905" s="48"/>
      <c r="AT3905" s="48"/>
      <c r="AU3905" s="48"/>
      <c r="AV3905" s="48"/>
      <c r="AZ3905" s="48"/>
      <c r="BA3905" s="48"/>
      <c r="BB3905" s="48"/>
      <c r="BC3905" s="48"/>
      <c r="BD3905" s="48"/>
      <c r="BE3905" s="48"/>
      <c r="BF3905" s="48"/>
      <c r="BG3905" s="48"/>
      <c r="BH3905" s="48"/>
      <c r="BI3905" s="48"/>
      <c r="BJ3905" s="48"/>
      <c r="BK3905" s="48"/>
      <c r="BL3905" s="48"/>
    </row>
    <row r="3906" spans="1:64" x14ac:dyDescent="0.25">
      <c r="A3906" s="56" t="s">
        <v>542</v>
      </c>
      <c r="B3906" s="56" t="s">
        <v>542</v>
      </c>
      <c r="C3906" s="47">
        <v>42335</v>
      </c>
      <c r="D3906" s="47"/>
      <c r="E3906" s="47"/>
      <c r="F3906" s="48" t="s">
        <v>539</v>
      </c>
      <c r="G3906" s="48"/>
      <c r="H3906" s="48">
        <v>512.296875</v>
      </c>
      <c r="I3906" s="48">
        <v>0.23546875</v>
      </c>
      <c r="J3906" s="48">
        <v>0.25388125</v>
      </c>
      <c r="K3906" s="48">
        <v>0.27620624999999999</v>
      </c>
      <c r="L3906" s="48">
        <v>0.27928750000000002</v>
      </c>
      <c r="M3906" s="48">
        <v>0.27834375</v>
      </c>
      <c r="N3906" s="48">
        <v>0.32945000000000002</v>
      </c>
      <c r="O3906" s="48">
        <v>0.29969374999999998</v>
      </c>
      <c r="P3906" s="48"/>
      <c r="Q3906" s="48"/>
      <c r="R3906" s="48"/>
      <c r="S3906" s="48"/>
      <c r="T3906" s="48"/>
      <c r="U3906" s="48"/>
      <c r="V3906" s="48"/>
      <c r="W3906" s="48"/>
      <c r="X3906" s="48"/>
      <c r="Y3906" s="48"/>
      <c r="Z3906" s="48"/>
      <c r="AA3906" s="48"/>
      <c r="AB3906" s="48"/>
      <c r="AC3906" s="48"/>
      <c r="AD3906" s="48"/>
      <c r="AE3906" s="48"/>
      <c r="AF3906" s="48"/>
      <c r="AG3906" s="48"/>
      <c r="AH3906" s="48"/>
      <c r="AI3906" s="48"/>
      <c r="AJ3906" s="48"/>
      <c r="AK3906" s="48"/>
      <c r="AL3906" s="48"/>
      <c r="AM3906" s="48"/>
      <c r="AN3906" s="48"/>
      <c r="AO3906" s="48"/>
      <c r="AP3906" s="48"/>
      <c r="AQ3906" s="48"/>
      <c r="AR3906" s="48"/>
      <c r="AT3906" s="48"/>
      <c r="AU3906" s="48"/>
      <c r="AV3906" s="48"/>
      <c r="AZ3906" s="48"/>
      <c r="BA3906" s="48"/>
      <c r="BB3906" s="48"/>
      <c r="BC3906" s="48"/>
      <c r="BD3906" s="48"/>
      <c r="BE3906" s="48"/>
      <c r="BF3906" s="48"/>
      <c r="BG3906" s="48"/>
      <c r="BH3906" s="48"/>
      <c r="BI3906" s="48"/>
      <c r="BJ3906" s="48"/>
      <c r="BK3906" s="48"/>
      <c r="BL3906" s="48"/>
    </row>
    <row r="3907" spans="1:64" x14ac:dyDescent="0.25">
      <c r="A3907" s="56" t="s">
        <v>542</v>
      </c>
      <c r="B3907" s="56" t="s">
        <v>542</v>
      </c>
      <c r="C3907" s="47">
        <v>42336</v>
      </c>
      <c r="D3907" s="47"/>
      <c r="E3907" s="47"/>
      <c r="F3907" s="48" t="s">
        <v>539</v>
      </c>
      <c r="G3907" s="48"/>
      <c r="H3907" s="48">
        <v>506.67656249999999</v>
      </c>
      <c r="I3907" s="48">
        <v>0.2117125</v>
      </c>
      <c r="J3907" s="48">
        <v>0.24456875</v>
      </c>
      <c r="K3907" s="48">
        <v>0.27438125000000002</v>
      </c>
      <c r="L3907" s="48">
        <v>0.27863749999999998</v>
      </c>
      <c r="M3907" s="48">
        <v>0.27844374999999999</v>
      </c>
      <c r="N3907" s="48">
        <v>0.32953125</v>
      </c>
      <c r="O3907" s="48">
        <v>0.29978749999999998</v>
      </c>
      <c r="P3907" s="48"/>
      <c r="Q3907" s="48"/>
      <c r="R3907" s="48"/>
      <c r="S3907" s="48"/>
      <c r="T3907" s="48"/>
      <c r="U3907" s="48"/>
      <c r="V3907" s="48"/>
      <c r="W3907" s="48"/>
      <c r="X3907" s="48"/>
      <c r="Y3907" s="48"/>
      <c r="Z3907" s="48"/>
      <c r="AA3907" s="48"/>
      <c r="AB3907" s="48"/>
      <c r="AC3907" s="48"/>
      <c r="AD3907" s="48"/>
      <c r="AE3907" s="48"/>
      <c r="AF3907" s="48"/>
      <c r="AG3907" s="48"/>
      <c r="AH3907" s="48"/>
      <c r="AI3907" s="48"/>
      <c r="AJ3907" s="48"/>
      <c r="AK3907" s="48"/>
      <c r="AL3907" s="48"/>
      <c r="AM3907" s="48"/>
      <c r="AN3907" s="48"/>
      <c r="AO3907" s="48"/>
      <c r="AP3907" s="48"/>
      <c r="AQ3907" s="48"/>
      <c r="AR3907" s="48"/>
      <c r="AT3907" s="48"/>
      <c r="AU3907" s="48"/>
      <c r="AV3907" s="48"/>
      <c r="AZ3907" s="48"/>
      <c r="BA3907" s="48"/>
      <c r="BB3907" s="48"/>
      <c r="BC3907" s="48"/>
      <c r="BD3907" s="48"/>
      <c r="BE3907" s="48"/>
      <c r="BF3907" s="48"/>
      <c r="BG3907" s="48"/>
      <c r="BH3907" s="48"/>
      <c r="BI3907" s="48"/>
      <c r="BJ3907" s="48"/>
      <c r="BK3907" s="48"/>
      <c r="BL3907" s="48"/>
    </row>
    <row r="3908" spans="1:64" x14ac:dyDescent="0.25">
      <c r="A3908" s="56" t="s">
        <v>542</v>
      </c>
      <c r="B3908" s="56" t="s">
        <v>542</v>
      </c>
      <c r="C3908" s="47">
        <v>42337</v>
      </c>
      <c r="D3908" s="47"/>
      <c r="E3908" s="47"/>
      <c r="F3908" s="48" t="s">
        <v>539</v>
      </c>
      <c r="G3908" s="48"/>
      <c r="H3908" s="48">
        <v>503.33671874999999</v>
      </c>
      <c r="I3908" s="48">
        <v>0.19798437499999999</v>
      </c>
      <c r="J3908" s="48">
        <v>0.23881875</v>
      </c>
      <c r="K3908" s="48">
        <v>0.27352500000000002</v>
      </c>
      <c r="L3908" s="48">
        <v>0.27815000000000001</v>
      </c>
      <c r="M3908" s="48">
        <v>0.27829999999999999</v>
      </c>
      <c r="N3908" s="48">
        <v>0.32963124999999999</v>
      </c>
      <c r="O3908" s="48">
        <v>0.29978125</v>
      </c>
      <c r="P3908" s="48"/>
      <c r="Q3908" s="48"/>
      <c r="R3908" s="48"/>
      <c r="S3908" s="48"/>
      <c r="T3908" s="48"/>
      <c r="U3908" s="48"/>
      <c r="V3908" s="48"/>
      <c r="W3908" s="48"/>
      <c r="X3908" s="48"/>
      <c r="Y3908" s="48"/>
      <c r="Z3908" s="48"/>
      <c r="AA3908" s="48"/>
      <c r="AB3908" s="48"/>
      <c r="AC3908" s="48"/>
      <c r="AD3908" s="48"/>
      <c r="AE3908" s="48"/>
      <c r="AF3908" s="48"/>
      <c r="AG3908" s="48"/>
      <c r="AH3908" s="48"/>
      <c r="AI3908" s="48"/>
      <c r="AJ3908" s="48"/>
      <c r="AK3908" s="48"/>
      <c r="AL3908" s="48"/>
      <c r="AM3908" s="48"/>
      <c r="AN3908" s="48"/>
      <c r="AO3908" s="48"/>
      <c r="AP3908" s="48"/>
      <c r="AQ3908" s="48"/>
      <c r="AR3908" s="48"/>
      <c r="AT3908" s="48"/>
      <c r="AU3908" s="48"/>
      <c r="AV3908" s="48"/>
      <c r="AZ3908" s="48"/>
      <c r="BA3908" s="48"/>
      <c r="BB3908" s="48"/>
      <c r="BC3908" s="48"/>
      <c r="BD3908" s="48"/>
      <c r="BE3908" s="48"/>
      <c r="BF3908" s="48"/>
      <c r="BG3908" s="48"/>
      <c r="BH3908" s="48"/>
      <c r="BI3908" s="48"/>
      <c r="BJ3908" s="48"/>
      <c r="BK3908" s="48"/>
      <c r="BL3908" s="48"/>
    </row>
    <row r="3909" spans="1:64" x14ac:dyDescent="0.25">
      <c r="A3909" s="56" t="s">
        <v>542</v>
      </c>
      <c r="B3909" s="56" t="s">
        <v>542</v>
      </c>
      <c r="C3909" s="47">
        <v>42338</v>
      </c>
      <c r="D3909" s="47"/>
      <c r="E3909" s="47"/>
      <c r="F3909" s="48" t="s">
        <v>539</v>
      </c>
      <c r="G3909" s="48"/>
      <c r="H3909" s="48">
        <v>500.35265625</v>
      </c>
      <c r="I3909" s="48">
        <v>0.18710937499999999</v>
      </c>
      <c r="J3909" s="48">
        <v>0.23323749999999999</v>
      </c>
      <c r="K3909" s="48">
        <v>0.27228750000000002</v>
      </c>
      <c r="L3909" s="48">
        <v>0.27766249999999998</v>
      </c>
      <c r="M3909" s="48">
        <v>0.27818124999999999</v>
      </c>
      <c r="N3909" s="48">
        <v>0.329675</v>
      </c>
      <c r="O3909" s="48">
        <v>0.29986249999999998</v>
      </c>
      <c r="P3909" s="48"/>
      <c r="Q3909" s="48"/>
      <c r="R3909" s="48"/>
      <c r="S3909" s="48"/>
      <c r="T3909" s="48"/>
      <c r="U3909" s="48"/>
      <c r="V3909" s="48"/>
      <c r="W3909" s="48"/>
      <c r="X3909" s="48"/>
      <c r="Y3909" s="48"/>
      <c r="Z3909" s="48"/>
      <c r="AA3909" s="48"/>
      <c r="AB3909" s="48"/>
      <c r="AC3909" s="48"/>
      <c r="AD3909" s="48"/>
      <c r="AE3909" s="48"/>
      <c r="AF3909" s="48">
        <v>0.564367418685227</v>
      </c>
      <c r="AG3909" s="48">
        <v>0.542988769850973</v>
      </c>
      <c r="AH3909" s="48"/>
      <c r="AI3909" s="48"/>
      <c r="AJ3909" s="48"/>
      <c r="AK3909" s="48"/>
      <c r="AL3909" s="48"/>
      <c r="AM3909" s="48"/>
      <c r="AN3909" s="48"/>
      <c r="AO3909" s="48"/>
      <c r="AP3909" s="48"/>
      <c r="AQ3909" s="48"/>
      <c r="AR3909" s="48"/>
      <c r="AT3909" s="48"/>
      <c r="AU3909" s="48"/>
      <c r="AV3909" s="48"/>
      <c r="AZ3909" s="48"/>
      <c r="BA3909" s="48"/>
      <c r="BB3909" s="48"/>
      <c r="BC3909" s="48"/>
      <c r="BD3909" s="48"/>
      <c r="BE3909" s="48"/>
      <c r="BF3909" s="48"/>
      <c r="BG3909" s="48"/>
      <c r="BH3909" s="48"/>
      <c r="BI3909" s="48"/>
      <c r="BJ3909" s="48"/>
      <c r="BK3909" s="48"/>
      <c r="BL3909" s="48"/>
    </row>
    <row r="3910" spans="1:64" x14ac:dyDescent="0.25">
      <c r="A3910" s="56" t="s">
        <v>542</v>
      </c>
      <c r="B3910" s="56" t="s">
        <v>542</v>
      </c>
      <c r="C3910" s="47">
        <v>42339</v>
      </c>
      <c r="D3910" s="47"/>
      <c r="E3910" s="47"/>
      <c r="F3910" s="48" t="s">
        <v>539</v>
      </c>
      <c r="G3910" s="48"/>
      <c r="H3910" s="48">
        <v>497.22843749999998</v>
      </c>
      <c r="I3910" s="48">
        <v>0.17665624999999999</v>
      </c>
      <c r="J3910" s="48">
        <v>0.22718749999999999</v>
      </c>
      <c r="K3910" s="48">
        <v>0.27120624999999998</v>
      </c>
      <c r="L3910" s="48">
        <v>0.27676250000000002</v>
      </c>
      <c r="M3910" s="48">
        <v>0.27803125000000001</v>
      </c>
      <c r="N3910" s="48">
        <v>0.32965624999999998</v>
      </c>
      <c r="O3910" s="48">
        <v>0.29985000000000001</v>
      </c>
      <c r="P3910" s="48"/>
      <c r="Q3910" s="48"/>
      <c r="R3910" s="48"/>
      <c r="S3910" s="48"/>
      <c r="T3910" s="48"/>
      <c r="U3910" s="48"/>
      <c r="V3910" s="48"/>
      <c r="W3910" s="48"/>
      <c r="X3910" s="48"/>
      <c r="Y3910" s="48"/>
      <c r="Z3910" s="48"/>
      <c r="AA3910" s="48"/>
      <c r="AB3910" s="48"/>
      <c r="AC3910" s="48"/>
      <c r="AD3910" s="48"/>
      <c r="AE3910" s="48"/>
      <c r="AF3910" s="48"/>
      <c r="AG3910" s="48"/>
      <c r="AH3910" s="48"/>
      <c r="AI3910" s="48"/>
      <c r="AJ3910" s="48"/>
      <c r="AK3910" s="48"/>
      <c r="AL3910" s="48"/>
      <c r="AM3910" s="48"/>
      <c r="AN3910" s="48"/>
      <c r="AO3910" s="48"/>
      <c r="AP3910" s="48"/>
      <c r="AQ3910" s="48"/>
      <c r="AR3910" s="48"/>
      <c r="AT3910" s="48"/>
      <c r="AU3910" s="48"/>
      <c r="AV3910" s="48"/>
      <c r="AZ3910" s="48"/>
      <c r="BA3910" s="48"/>
      <c r="BB3910" s="48"/>
      <c r="BC3910" s="48"/>
      <c r="BD3910" s="48"/>
      <c r="BE3910" s="48"/>
      <c r="BF3910" s="48"/>
      <c r="BG3910" s="48"/>
      <c r="BH3910" s="48"/>
      <c r="BI3910" s="48"/>
      <c r="BJ3910" s="48"/>
      <c r="BK3910" s="48"/>
      <c r="BL3910" s="48"/>
    </row>
    <row r="3911" spans="1:64" x14ac:dyDescent="0.25">
      <c r="A3911" s="56" t="s">
        <v>542</v>
      </c>
      <c r="B3911" s="56" t="s">
        <v>542</v>
      </c>
      <c r="C3911" s="47">
        <v>42340</v>
      </c>
      <c r="D3911" s="47"/>
      <c r="E3911" s="47"/>
      <c r="F3911" s="48" t="s">
        <v>539</v>
      </c>
      <c r="G3911" s="48"/>
      <c r="H3911" s="48">
        <v>491.45109374999998</v>
      </c>
      <c r="I3911" s="48">
        <v>0.159178125</v>
      </c>
      <c r="J3911" s="48">
        <v>0.2161875</v>
      </c>
      <c r="K3911" s="48">
        <v>0.26792500000000002</v>
      </c>
      <c r="L3911" s="48">
        <v>0.27523750000000002</v>
      </c>
      <c r="M3911" s="48">
        <v>0.27782499999999999</v>
      </c>
      <c r="N3911" s="48">
        <v>0.32963750000000003</v>
      </c>
      <c r="O3911" s="48">
        <v>0.29986249999999998</v>
      </c>
      <c r="P3911" s="48"/>
      <c r="Q3911" s="48"/>
      <c r="R3911" s="48"/>
      <c r="S3911" s="48"/>
      <c r="T3911" s="48"/>
      <c r="U3911" s="48"/>
      <c r="V3911" s="48"/>
      <c r="W3911" s="48"/>
      <c r="X3911" s="48"/>
      <c r="Y3911" s="48"/>
      <c r="Z3911" s="48"/>
      <c r="AA3911" s="48"/>
      <c r="AB3911" s="48"/>
      <c r="AC3911" s="48"/>
      <c r="AD3911" s="48"/>
      <c r="AE3911" s="48">
        <v>8.4</v>
      </c>
      <c r="AF3911" s="48"/>
      <c r="AG3911" s="48"/>
      <c r="AH3911" s="48"/>
      <c r="AI3911" s="48"/>
      <c r="AJ3911" s="48"/>
      <c r="AK3911" s="48">
        <v>1.55</v>
      </c>
      <c r="AL3911" s="48">
        <v>8.4</v>
      </c>
      <c r="AM3911" s="48"/>
      <c r="AN3911" s="48"/>
      <c r="AO3911" s="48"/>
      <c r="AP3911" s="48"/>
      <c r="AQ3911" s="48"/>
      <c r="AR3911" s="48"/>
      <c r="AT3911" s="48"/>
      <c r="AU3911" s="48"/>
      <c r="AV3911" s="48"/>
      <c r="AZ3911" s="48"/>
      <c r="BA3911" s="48"/>
      <c r="BB3911" s="48"/>
      <c r="BC3911" s="48"/>
      <c r="BD3911" s="48"/>
      <c r="BE3911" s="48"/>
      <c r="BF3911" s="48"/>
      <c r="BG3911" s="48"/>
      <c r="BH3911" s="48"/>
      <c r="BI3911" s="48"/>
      <c r="BJ3911" s="48"/>
      <c r="BK3911" s="48"/>
      <c r="BL3911" s="48">
        <v>8.4</v>
      </c>
    </row>
    <row r="3912" spans="1:64" x14ac:dyDescent="0.25">
      <c r="A3912" s="56" t="s">
        <v>542</v>
      </c>
      <c r="B3912" s="56" t="s">
        <v>542</v>
      </c>
      <c r="C3912" s="47">
        <v>42341</v>
      </c>
      <c r="D3912" s="47"/>
      <c r="E3912" s="47"/>
      <c r="F3912" s="48" t="s">
        <v>539</v>
      </c>
      <c r="G3912" s="48"/>
      <c r="H3912" s="48">
        <v>519.77390624999998</v>
      </c>
      <c r="I3912" s="48">
        <v>0.28098437500000001</v>
      </c>
      <c r="J3912" s="48">
        <v>0.26423750000000001</v>
      </c>
      <c r="K3912" s="48">
        <v>0.27315624999999999</v>
      </c>
      <c r="L3912" s="48">
        <v>0.27971249999999998</v>
      </c>
      <c r="M3912" s="48">
        <v>0.27769375000000002</v>
      </c>
      <c r="N3912" s="48">
        <v>0.32963124999999999</v>
      </c>
      <c r="O3912" s="48">
        <v>0.29977500000000001</v>
      </c>
      <c r="P3912" s="48"/>
      <c r="Q3912" s="48"/>
      <c r="R3912" s="48"/>
      <c r="S3912" s="48"/>
      <c r="T3912" s="48">
        <v>7.5966690249999997</v>
      </c>
      <c r="U3912" s="48">
        <v>437.79349999999999</v>
      </c>
      <c r="V3912" s="48">
        <v>90.66</v>
      </c>
      <c r="W3912" s="48"/>
      <c r="X3912" s="48"/>
      <c r="Y3912" s="48"/>
      <c r="Z3912" s="48"/>
      <c r="AA3912" s="48"/>
      <c r="AB3912" s="48"/>
      <c r="AC3912" s="48"/>
      <c r="AD3912" s="48"/>
      <c r="AE3912" s="48"/>
      <c r="AF3912" s="48"/>
      <c r="AG3912" s="48"/>
      <c r="AH3912" s="48"/>
      <c r="AI3912" s="48"/>
      <c r="AJ3912" s="48">
        <v>0.82699999999999996</v>
      </c>
      <c r="AK3912" s="48"/>
      <c r="AL3912" s="48"/>
      <c r="AM3912" s="48">
        <v>1.69</v>
      </c>
      <c r="AN3912" s="48">
        <v>3.5983354667336501E-2</v>
      </c>
      <c r="AO3912" s="48">
        <v>3.3663058000000001</v>
      </c>
      <c r="AP3912" s="48">
        <v>93.551749999999998</v>
      </c>
      <c r="AQ3912" s="48"/>
      <c r="AR3912" s="48"/>
      <c r="AS3912">
        <v>1.8064868000000001E-2</v>
      </c>
      <c r="AT3912" s="48"/>
      <c r="AU3912" s="48"/>
      <c r="AV3912" s="48"/>
      <c r="AZ3912" s="48"/>
      <c r="BA3912" s="48"/>
      <c r="BB3912" s="48"/>
      <c r="BC3912" s="48">
        <v>1.750866525</v>
      </c>
      <c r="BD3912" s="48"/>
      <c r="BE3912" s="48">
        <v>90.66</v>
      </c>
      <c r="BF3912" s="48">
        <v>1.9312447882197201E-2</v>
      </c>
      <c r="BG3912" s="48">
        <v>9.8098916044109998E-3</v>
      </c>
      <c r="BH3912" s="48">
        <v>2.4794966999999999</v>
      </c>
      <c r="BI3912" s="48"/>
      <c r="BJ3912" s="48">
        <v>252.75475</v>
      </c>
      <c r="BK3912" s="48"/>
      <c r="BL3912" s="48"/>
    </row>
    <row r="3913" spans="1:64" x14ac:dyDescent="0.25">
      <c r="A3913" s="56" t="s">
        <v>542</v>
      </c>
      <c r="B3913" s="56" t="s">
        <v>542</v>
      </c>
      <c r="C3913" s="47">
        <v>42342</v>
      </c>
      <c r="D3913" s="47"/>
      <c r="E3913" s="47"/>
      <c r="F3913" s="48" t="s">
        <v>539</v>
      </c>
      <c r="G3913" s="48"/>
      <c r="H3913" s="48">
        <v>516.01593749999995</v>
      </c>
      <c r="I3913" s="48">
        <v>0.25945000000000001</v>
      </c>
      <c r="J3913" s="48">
        <v>0.26261875000000001</v>
      </c>
      <c r="K3913" s="48">
        <v>0.27395000000000003</v>
      </c>
      <c r="L3913" s="48">
        <v>0.2779875</v>
      </c>
      <c r="M3913" s="48">
        <v>0.27750625000000001</v>
      </c>
      <c r="N3913" s="48">
        <v>0.32969999999999999</v>
      </c>
      <c r="O3913" s="48">
        <v>0.299875</v>
      </c>
      <c r="P3913" s="48"/>
      <c r="Q3913" s="48"/>
      <c r="R3913" s="48"/>
      <c r="S3913" s="48"/>
      <c r="T3913" s="48"/>
      <c r="U3913" s="48"/>
      <c r="V3913" s="48"/>
      <c r="W3913" s="48"/>
      <c r="X3913" s="48"/>
      <c r="Y3913" s="48"/>
      <c r="Z3913" s="48"/>
      <c r="AA3913" s="48"/>
      <c r="AB3913" s="48"/>
      <c r="AC3913" s="48"/>
      <c r="AD3913" s="48"/>
      <c r="AE3913" s="48"/>
      <c r="AF3913" s="48">
        <v>0.59949309877063395</v>
      </c>
      <c r="AG3913" s="48">
        <v>0.57682082195668305</v>
      </c>
      <c r="AH3913" s="48"/>
      <c r="AI3913" s="48"/>
      <c r="AJ3913" s="48"/>
      <c r="AK3913" s="48"/>
      <c r="AL3913" s="48"/>
      <c r="AM3913" s="48"/>
      <c r="AN3913" s="48"/>
      <c r="AO3913" s="48"/>
      <c r="AP3913" s="48"/>
      <c r="AQ3913" s="48"/>
      <c r="AR3913" s="48"/>
      <c r="AT3913" s="48"/>
      <c r="AU3913" s="48"/>
      <c r="AV3913" s="48"/>
      <c r="AZ3913" s="48"/>
      <c r="BA3913" s="48"/>
      <c r="BB3913" s="48"/>
      <c r="BC3913" s="48"/>
      <c r="BD3913" s="48"/>
      <c r="BE3913" s="48"/>
      <c r="BF3913" s="48"/>
      <c r="BG3913" s="48"/>
      <c r="BH3913" s="48"/>
      <c r="BI3913" s="48"/>
      <c r="BJ3913" s="48"/>
      <c r="BK3913" s="48"/>
      <c r="BL3913" s="48"/>
    </row>
    <row r="3914" spans="1:64" x14ac:dyDescent="0.25">
      <c r="A3914" s="56" t="s">
        <v>542</v>
      </c>
      <c r="B3914" s="56" t="s">
        <v>542</v>
      </c>
      <c r="C3914" s="47">
        <v>42343</v>
      </c>
      <c r="D3914" s="47"/>
      <c r="E3914" s="47"/>
      <c r="F3914" s="48" t="s">
        <v>539</v>
      </c>
      <c r="G3914" s="48"/>
      <c r="H3914" s="48">
        <v>512.37843750000002</v>
      </c>
      <c r="I3914" s="48">
        <v>0.24086874999999999</v>
      </c>
      <c r="J3914" s="48">
        <v>0.25748749999999998</v>
      </c>
      <c r="K3914" s="48">
        <v>0.27431875</v>
      </c>
      <c r="L3914" s="48">
        <v>0.2774375</v>
      </c>
      <c r="M3914" s="48">
        <v>0.27742499999999998</v>
      </c>
      <c r="N3914" s="48">
        <v>0.32971875</v>
      </c>
      <c r="O3914" s="48">
        <v>0.29985000000000001</v>
      </c>
      <c r="P3914" s="48"/>
      <c r="Q3914" s="48"/>
      <c r="R3914" s="48"/>
      <c r="S3914" s="48"/>
      <c r="T3914" s="48"/>
      <c r="U3914" s="48"/>
      <c r="V3914" s="48"/>
      <c r="W3914" s="48"/>
      <c r="X3914" s="48"/>
      <c r="Y3914" s="48"/>
      <c r="Z3914" s="48"/>
      <c r="AA3914" s="48"/>
      <c r="AB3914" s="48"/>
      <c r="AC3914" s="48"/>
      <c r="AD3914" s="48"/>
      <c r="AE3914" s="48"/>
      <c r="AF3914" s="48"/>
      <c r="AG3914" s="48"/>
      <c r="AH3914" s="48"/>
      <c r="AI3914" s="48"/>
      <c r="AJ3914" s="48"/>
      <c r="AK3914" s="48"/>
      <c r="AL3914" s="48"/>
      <c r="AM3914" s="48"/>
      <c r="AN3914" s="48"/>
      <c r="AO3914" s="48"/>
      <c r="AP3914" s="48"/>
      <c r="AQ3914" s="48"/>
      <c r="AR3914" s="48"/>
      <c r="AT3914" s="48"/>
      <c r="AU3914" s="48"/>
      <c r="AV3914" s="48"/>
      <c r="AZ3914" s="48"/>
      <c r="BA3914" s="48"/>
      <c r="BB3914" s="48"/>
      <c r="BC3914" s="48"/>
      <c r="BD3914" s="48"/>
      <c r="BE3914" s="48"/>
      <c r="BF3914" s="48"/>
      <c r="BG3914" s="48"/>
      <c r="BH3914" s="48"/>
      <c r="BI3914" s="48"/>
      <c r="BJ3914" s="48"/>
      <c r="BK3914" s="48"/>
      <c r="BL3914" s="48"/>
    </row>
    <row r="3915" spans="1:64" x14ac:dyDescent="0.25">
      <c r="A3915" s="56" t="s">
        <v>542</v>
      </c>
      <c r="B3915" s="56" t="s">
        <v>542</v>
      </c>
      <c r="C3915" s="47">
        <v>42344</v>
      </c>
      <c r="D3915" s="47"/>
      <c r="E3915" s="47"/>
      <c r="F3915" s="48" t="s">
        <v>539</v>
      </c>
      <c r="G3915" s="48"/>
      <c r="H3915" s="48">
        <v>509.35734374999998</v>
      </c>
      <c r="I3915" s="48">
        <v>0.22634062499999999</v>
      </c>
      <c r="J3915" s="48">
        <v>0.25264999999999999</v>
      </c>
      <c r="K3915" s="48">
        <v>0.27436874999999999</v>
      </c>
      <c r="L3915" s="48">
        <v>0.27712500000000001</v>
      </c>
      <c r="M3915" s="48">
        <v>0.27727499999999999</v>
      </c>
      <c r="N3915" s="48">
        <v>0.32976250000000001</v>
      </c>
      <c r="O3915" s="48">
        <v>0.29983124999999999</v>
      </c>
      <c r="P3915" s="48"/>
      <c r="Q3915" s="48"/>
      <c r="R3915" s="48"/>
      <c r="S3915" s="48"/>
      <c r="T3915" s="48"/>
      <c r="U3915" s="48"/>
      <c r="V3915" s="48"/>
      <c r="W3915" s="48"/>
      <c r="X3915" s="48"/>
      <c r="Y3915" s="48"/>
      <c r="Z3915" s="48"/>
      <c r="AA3915" s="48"/>
      <c r="AB3915" s="48"/>
      <c r="AC3915" s="48"/>
      <c r="AD3915" s="48"/>
      <c r="AE3915" s="48"/>
      <c r="AF3915" s="48"/>
      <c r="AG3915" s="48"/>
      <c r="AH3915" s="48"/>
      <c r="AI3915" s="48"/>
      <c r="AJ3915" s="48"/>
      <c r="AK3915" s="48"/>
      <c r="AL3915" s="48"/>
      <c r="AM3915" s="48"/>
      <c r="AN3915" s="48"/>
      <c r="AO3915" s="48"/>
      <c r="AP3915" s="48"/>
      <c r="AQ3915" s="48"/>
      <c r="AR3915" s="48"/>
      <c r="AT3915" s="48"/>
      <c r="AU3915" s="48"/>
      <c r="AV3915" s="48"/>
      <c r="AZ3915" s="48"/>
      <c r="BA3915" s="48"/>
      <c r="BB3915" s="48"/>
      <c r="BC3915" s="48"/>
      <c r="BD3915" s="48"/>
      <c r="BE3915" s="48"/>
      <c r="BF3915" s="48"/>
      <c r="BG3915" s="48"/>
      <c r="BH3915" s="48"/>
      <c r="BI3915" s="48"/>
      <c r="BJ3915" s="48"/>
      <c r="BK3915" s="48"/>
      <c r="BL3915" s="48"/>
    </row>
    <row r="3916" spans="1:64" x14ac:dyDescent="0.25">
      <c r="A3916" s="56" t="s">
        <v>542</v>
      </c>
      <c r="B3916" s="56" t="s">
        <v>542</v>
      </c>
      <c r="C3916" s="47">
        <v>42345</v>
      </c>
      <c r="D3916" s="47"/>
      <c r="E3916" s="47"/>
      <c r="F3916" s="48" t="s">
        <v>539</v>
      </c>
      <c r="G3916" s="48"/>
      <c r="H3916" s="48">
        <v>505.54359375000001</v>
      </c>
      <c r="I3916" s="48">
        <v>0.21167812499999999</v>
      </c>
      <c r="J3916" s="48">
        <v>0.24633749999999999</v>
      </c>
      <c r="K3916" s="48">
        <v>0.27306875000000003</v>
      </c>
      <c r="L3916" s="48">
        <v>0.27634375</v>
      </c>
      <c r="M3916" s="48">
        <v>0.27713125</v>
      </c>
      <c r="N3916" s="48">
        <v>0.32972499999999999</v>
      </c>
      <c r="O3916" s="48">
        <v>0.29986875000000002</v>
      </c>
      <c r="P3916" s="48"/>
      <c r="Q3916" s="48"/>
      <c r="R3916" s="48"/>
      <c r="S3916" s="48"/>
      <c r="T3916" s="48"/>
      <c r="U3916" s="48"/>
      <c r="V3916" s="48"/>
      <c r="W3916" s="48"/>
      <c r="X3916" s="48"/>
      <c r="Y3916" s="48"/>
      <c r="Z3916" s="48"/>
      <c r="AA3916" s="48"/>
      <c r="AB3916" s="48"/>
      <c r="AC3916" s="48"/>
      <c r="AD3916" s="48"/>
      <c r="AE3916" s="48"/>
      <c r="AF3916" s="48">
        <v>0.52634936992136905</v>
      </c>
      <c r="AG3916" s="48">
        <v>0.53475430017048897</v>
      </c>
      <c r="AH3916" s="48"/>
      <c r="AI3916" s="48"/>
      <c r="AJ3916" s="48"/>
      <c r="AK3916" s="48"/>
      <c r="AL3916" s="48"/>
      <c r="AM3916" s="48"/>
      <c r="AN3916" s="48"/>
      <c r="AO3916" s="48"/>
      <c r="AP3916" s="48"/>
      <c r="AQ3916" s="48"/>
      <c r="AR3916" s="48"/>
      <c r="AT3916" s="48"/>
      <c r="AU3916" s="48"/>
      <c r="AV3916" s="48"/>
      <c r="AZ3916" s="48"/>
      <c r="BA3916" s="48"/>
      <c r="BB3916" s="48"/>
      <c r="BC3916" s="48"/>
      <c r="BD3916" s="48"/>
      <c r="BE3916" s="48"/>
      <c r="BF3916" s="48"/>
      <c r="BG3916" s="48"/>
      <c r="BH3916" s="48"/>
      <c r="BI3916" s="48"/>
      <c r="BJ3916" s="48"/>
      <c r="BK3916" s="48"/>
      <c r="BL3916" s="48"/>
    </row>
    <row r="3917" spans="1:64" x14ac:dyDescent="0.25">
      <c r="A3917" s="56" t="s">
        <v>542</v>
      </c>
      <c r="B3917" s="56" t="s">
        <v>542</v>
      </c>
      <c r="C3917" s="47">
        <v>42346</v>
      </c>
      <c r="D3917" s="47"/>
      <c r="E3917" s="47"/>
      <c r="F3917" s="48" t="s">
        <v>539</v>
      </c>
      <c r="G3917" s="48"/>
      <c r="H3917" s="48">
        <v>500.95265625000002</v>
      </c>
      <c r="I3917" s="48">
        <v>0.19490312500000001</v>
      </c>
      <c r="J3917" s="48">
        <v>0.23831875</v>
      </c>
      <c r="K3917" s="48">
        <v>0.27138125000000002</v>
      </c>
      <c r="L3917" s="48">
        <v>0.27536875</v>
      </c>
      <c r="M3917" s="48">
        <v>0.27687499999999998</v>
      </c>
      <c r="N3917" s="48">
        <v>0.32981250000000001</v>
      </c>
      <c r="O3917" s="48">
        <v>0.29979375000000003</v>
      </c>
      <c r="P3917" s="48"/>
      <c r="Q3917" s="48"/>
      <c r="R3917" s="48"/>
      <c r="S3917" s="48"/>
      <c r="T3917" s="48"/>
      <c r="U3917" s="48"/>
      <c r="V3917" s="48"/>
      <c r="W3917" s="48"/>
      <c r="X3917" s="48"/>
      <c r="Y3917" s="48"/>
      <c r="Z3917" s="48"/>
      <c r="AA3917" s="48"/>
      <c r="AB3917" s="48"/>
      <c r="AC3917" s="48"/>
      <c r="AD3917" s="48"/>
      <c r="AE3917" s="48">
        <v>8.4</v>
      </c>
      <c r="AF3917" s="48"/>
      <c r="AG3917" s="48"/>
      <c r="AH3917" s="48"/>
      <c r="AI3917" s="48"/>
      <c r="AJ3917" s="48"/>
      <c r="AK3917" s="48">
        <v>2.95</v>
      </c>
      <c r="AL3917" s="48">
        <v>8.4</v>
      </c>
      <c r="AM3917" s="48"/>
      <c r="AN3917" s="48"/>
      <c r="AO3917" s="48"/>
      <c r="AP3917" s="48"/>
      <c r="AQ3917" s="48"/>
      <c r="AR3917" s="48"/>
      <c r="AT3917" s="48"/>
      <c r="AU3917" s="48"/>
      <c r="AV3917" s="48"/>
      <c r="AZ3917" s="48"/>
      <c r="BA3917" s="48"/>
      <c r="BB3917" s="48"/>
      <c r="BC3917" s="48"/>
      <c r="BD3917" s="48"/>
      <c r="BE3917" s="48"/>
      <c r="BF3917" s="48"/>
      <c r="BG3917" s="48"/>
      <c r="BH3917" s="48"/>
      <c r="BI3917" s="48"/>
      <c r="BJ3917" s="48"/>
      <c r="BK3917" s="48"/>
      <c r="BL3917" s="48">
        <v>8.4</v>
      </c>
    </row>
    <row r="3918" spans="1:64" x14ac:dyDescent="0.25">
      <c r="A3918" s="56" t="s">
        <v>542</v>
      </c>
      <c r="B3918" s="56" t="s">
        <v>542</v>
      </c>
      <c r="C3918" s="47">
        <v>42347</v>
      </c>
      <c r="D3918" s="47"/>
      <c r="E3918" s="47"/>
      <c r="F3918" s="48" t="s">
        <v>539</v>
      </c>
      <c r="G3918" s="48"/>
      <c r="H3918" s="48">
        <v>497.26499999999999</v>
      </c>
      <c r="I3918" s="48">
        <v>0.1822125</v>
      </c>
      <c r="J3918" s="48">
        <v>0.23171249999999999</v>
      </c>
      <c r="K3918" s="48">
        <v>0.27015624999999999</v>
      </c>
      <c r="L3918" s="48">
        <v>0.27427499999999999</v>
      </c>
      <c r="M3918" s="48">
        <v>0.27661875000000002</v>
      </c>
      <c r="N3918" s="48">
        <v>0.32974999999999999</v>
      </c>
      <c r="O3918" s="48">
        <v>0.29978749999999998</v>
      </c>
      <c r="P3918" s="48"/>
      <c r="Q3918" s="48"/>
      <c r="R3918" s="48"/>
      <c r="S3918" s="48"/>
      <c r="T3918" s="48"/>
      <c r="U3918" s="48"/>
      <c r="V3918" s="48"/>
      <c r="W3918" s="48"/>
      <c r="X3918" s="48"/>
      <c r="Y3918" s="48"/>
      <c r="Z3918" s="48"/>
      <c r="AA3918" s="48"/>
      <c r="AB3918" s="48"/>
      <c r="AC3918" s="48"/>
      <c r="AD3918" s="48"/>
      <c r="AE3918" s="48"/>
      <c r="AF3918" s="48"/>
      <c r="AG3918" s="48"/>
      <c r="AH3918" s="48"/>
      <c r="AI3918" s="48"/>
      <c r="AJ3918" s="48"/>
      <c r="AK3918" s="48"/>
      <c r="AL3918" s="48"/>
      <c r="AM3918" s="48"/>
      <c r="AN3918" s="48"/>
      <c r="AO3918" s="48"/>
      <c r="AP3918" s="48"/>
      <c r="AQ3918" s="48"/>
      <c r="AR3918" s="48"/>
      <c r="AT3918" s="48"/>
      <c r="AU3918" s="48"/>
      <c r="AV3918" s="48"/>
      <c r="AZ3918" s="48"/>
      <c r="BA3918" s="48"/>
      <c r="BB3918" s="48"/>
      <c r="BC3918" s="48"/>
      <c r="BD3918" s="48"/>
      <c r="BE3918" s="48"/>
      <c r="BF3918" s="48"/>
      <c r="BG3918" s="48"/>
      <c r="BH3918" s="48"/>
      <c r="BI3918" s="48"/>
      <c r="BJ3918" s="48"/>
      <c r="BK3918" s="48"/>
      <c r="BL3918" s="48"/>
    </row>
    <row r="3919" spans="1:64" x14ac:dyDescent="0.25">
      <c r="A3919" s="56" t="s">
        <v>542</v>
      </c>
      <c r="B3919" s="56" t="s">
        <v>542</v>
      </c>
      <c r="C3919" s="47">
        <v>42348</v>
      </c>
      <c r="D3919" s="47"/>
      <c r="E3919" s="47"/>
      <c r="F3919" s="48" t="s">
        <v>539</v>
      </c>
      <c r="G3919" s="48"/>
      <c r="H3919" s="48">
        <v>523.49437499999999</v>
      </c>
      <c r="I3919" s="48">
        <v>0.28930624999999999</v>
      </c>
      <c r="J3919" s="48">
        <v>0.27116875000000001</v>
      </c>
      <c r="K3919" s="48">
        <v>0.28026875000000001</v>
      </c>
      <c r="L3919" s="48">
        <v>0.27863125</v>
      </c>
      <c r="M3919" s="48">
        <v>0.27637499999999998</v>
      </c>
      <c r="N3919" s="48">
        <v>0.32969375000000001</v>
      </c>
      <c r="O3919" s="48">
        <v>0.29977500000000001</v>
      </c>
      <c r="P3919" s="48"/>
      <c r="Q3919" s="48"/>
      <c r="R3919" s="48"/>
      <c r="S3919" s="48"/>
      <c r="T3919" s="48"/>
      <c r="U3919" s="48"/>
      <c r="V3919" s="48"/>
      <c r="W3919" s="48"/>
      <c r="X3919" s="48"/>
      <c r="Y3919" s="48"/>
      <c r="Z3919" s="48"/>
      <c r="AA3919" s="48"/>
      <c r="AB3919" s="48"/>
      <c r="AC3919" s="48"/>
      <c r="AD3919" s="48"/>
      <c r="AE3919" s="48"/>
      <c r="AF3919" s="48"/>
      <c r="AG3919" s="48"/>
      <c r="AH3919" s="48"/>
      <c r="AI3919" s="48"/>
      <c r="AJ3919" s="48"/>
      <c r="AK3919" s="48"/>
      <c r="AL3919" s="48"/>
      <c r="AM3919" s="48"/>
      <c r="AN3919" s="48"/>
      <c r="AO3919" s="48"/>
      <c r="AP3919" s="48"/>
      <c r="AQ3919" s="48"/>
      <c r="AR3919" s="48"/>
      <c r="AT3919" s="48"/>
      <c r="AU3919" s="48"/>
      <c r="AV3919" s="48"/>
      <c r="AZ3919" s="48"/>
      <c r="BA3919" s="48"/>
      <c r="BB3919" s="48"/>
      <c r="BC3919" s="48"/>
      <c r="BD3919" s="48"/>
      <c r="BE3919" s="48"/>
      <c r="BF3919" s="48"/>
      <c r="BG3919" s="48"/>
      <c r="BH3919" s="48"/>
      <c r="BI3919" s="48"/>
      <c r="BJ3919" s="48"/>
      <c r="BK3919" s="48"/>
      <c r="BL3919" s="48"/>
    </row>
    <row r="3920" spans="1:64" x14ac:dyDescent="0.25">
      <c r="A3920" s="56" t="s">
        <v>542</v>
      </c>
      <c r="B3920" s="56" t="s">
        <v>542</v>
      </c>
      <c r="C3920" s="47">
        <v>42349</v>
      </c>
      <c r="D3920" s="47"/>
      <c r="E3920" s="47"/>
      <c r="F3920" s="48" t="s">
        <v>539</v>
      </c>
      <c r="G3920" s="48"/>
      <c r="H3920" s="48">
        <v>524.73609375000001</v>
      </c>
      <c r="I3920" s="48">
        <v>0.28500312500000002</v>
      </c>
      <c r="J3920" s="48">
        <v>0.2777</v>
      </c>
      <c r="K3920" s="48">
        <v>0.28239375</v>
      </c>
      <c r="L3920" s="48">
        <v>0.27960000000000002</v>
      </c>
      <c r="M3920" s="48">
        <v>0.27632499999999999</v>
      </c>
      <c r="N3920" s="48">
        <v>0.32975624999999997</v>
      </c>
      <c r="O3920" s="48">
        <v>0.29969374999999998</v>
      </c>
      <c r="P3920" s="48"/>
      <c r="Q3920" s="48"/>
      <c r="R3920" s="48"/>
      <c r="S3920" s="48"/>
      <c r="T3920" s="48"/>
      <c r="U3920" s="48"/>
      <c r="V3920" s="48"/>
      <c r="W3920" s="48"/>
      <c r="X3920" s="48"/>
      <c r="Y3920" s="48"/>
      <c r="Z3920" s="48"/>
      <c r="AA3920" s="48"/>
      <c r="AB3920" s="48"/>
      <c r="AC3920" s="48"/>
      <c r="AD3920" s="48"/>
      <c r="AE3920" s="48"/>
      <c r="AF3920" s="48">
        <v>0.73889992436366503</v>
      </c>
      <c r="AG3920" s="48">
        <v>0.55871469854072098</v>
      </c>
      <c r="AH3920" s="48"/>
      <c r="AI3920" s="48"/>
      <c r="AJ3920" s="48"/>
      <c r="AK3920" s="48"/>
      <c r="AL3920" s="48"/>
      <c r="AM3920" s="48"/>
      <c r="AN3920" s="48"/>
      <c r="AO3920" s="48"/>
      <c r="AP3920" s="48"/>
      <c r="AQ3920" s="48"/>
      <c r="AR3920" s="48"/>
      <c r="AT3920" s="48"/>
      <c r="AU3920" s="48"/>
      <c r="AV3920" s="48"/>
      <c r="AZ3920" s="48"/>
      <c r="BA3920" s="48"/>
      <c r="BB3920" s="48"/>
      <c r="BC3920" s="48"/>
      <c r="BD3920" s="48"/>
      <c r="BE3920" s="48"/>
      <c r="BF3920" s="48"/>
      <c r="BG3920" s="48"/>
      <c r="BH3920" s="48"/>
      <c r="BI3920" s="48"/>
      <c r="BJ3920" s="48"/>
      <c r="BK3920" s="48"/>
      <c r="BL3920" s="48"/>
    </row>
    <row r="3921" spans="1:64" x14ac:dyDescent="0.25">
      <c r="A3921" s="56" t="s">
        <v>542</v>
      </c>
      <c r="B3921" s="56" t="s">
        <v>542</v>
      </c>
      <c r="C3921" s="47">
        <v>42350</v>
      </c>
      <c r="D3921" s="47"/>
      <c r="E3921" s="47"/>
      <c r="F3921" s="48" t="s">
        <v>539</v>
      </c>
      <c r="G3921" s="48"/>
      <c r="H3921" s="48">
        <v>521.94093750000002</v>
      </c>
      <c r="I3921" s="48">
        <v>0.27057500000000001</v>
      </c>
      <c r="J3921" s="48">
        <v>0.27603125000000001</v>
      </c>
      <c r="K3921" s="48">
        <v>0.28240625000000003</v>
      </c>
      <c r="L3921" s="48">
        <v>0.27869375000000002</v>
      </c>
      <c r="M3921" s="48">
        <v>0.27608125</v>
      </c>
      <c r="N3921" s="48">
        <v>0.32963124999999999</v>
      </c>
      <c r="O3921" s="48">
        <v>0.2996875</v>
      </c>
      <c r="P3921" s="48"/>
      <c r="Q3921" s="48"/>
      <c r="R3921" s="48"/>
      <c r="S3921" s="48"/>
      <c r="T3921" s="48"/>
      <c r="U3921" s="48"/>
      <c r="V3921" s="48"/>
      <c r="W3921" s="48"/>
      <c r="X3921" s="48"/>
      <c r="Y3921" s="48"/>
      <c r="Z3921" s="48"/>
      <c r="AA3921" s="48"/>
      <c r="AB3921" s="48"/>
      <c r="AC3921" s="48"/>
      <c r="AD3921" s="48"/>
      <c r="AE3921" s="48"/>
      <c r="AF3921" s="48"/>
      <c r="AG3921" s="48"/>
      <c r="AH3921" s="48"/>
      <c r="AI3921" s="48"/>
      <c r="AJ3921" s="48"/>
      <c r="AK3921" s="48"/>
      <c r="AL3921" s="48"/>
      <c r="AM3921" s="48"/>
      <c r="AN3921" s="48"/>
      <c r="AO3921" s="48"/>
      <c r="AP3921" s="48"/>
      <c r="AQ3921" s="48"/>
      <c r="AR3921" s="48"/>
      <c r="AT3921" s="48"/>
      <c r="AU3921" s="48"/>
      <c r="AV3921" s="48"/>
      <c r="AZ3921" s="48"/>
      <c r="BA3921" s="48"/>
      <c r="BB3921" s="48"/>
      <c r="BC3921" s="48"/>
      <c r="BD3921" s="48"/>
      <c r="BE3921" s="48"/>
      <c r="BF3921" s="48"/>
      <c r="BG3921" s="48"/>
      <c r="BH3921" s="48"/>
      <c r="BI3921" s="48"/>
      <c r="BJ3921" s="48"/>
      <c r="BK3921" s="48"/>
      <c r="BL3921" s="48"/>
    </row>
    <row r="3922" spans="1:64" x14ac:dyDescent="0.25">
      <c r="A3922" s="56" t="s">
        <v>542</v>
      </c>
      <c r="B3922" s="56" t="s">
        <v>542</v>
      </c>
      <c r="C3922" s="47">
        <v>42351</v>
      </c>
      <c r="D3922" s="47"/>
      <c r="E3922" s="47"/>
      <c r="F3922" s="48" t="s">
        <v>539</v>
      </c>
      <c r="G3922" s="48"/>
      <c r="H3922" s="48">
        <v>519.6534375</v>
      </c>
      <c r="I3922" s="48">
        <v>0.25879999999999997</v>
      </c>
      <c r="J3922" s="48">
        <v>0.27295625000000001</v>
      </c>
      <c r="K3922" s="48">
        <v>0.28259374999999998</v>
      </c>
      <c r="L3922" s="48">
        <v>0.27850000000000003</v>
      </c>
      <c r="M3922" s="48">
        <v>0.27586250000000001</v>
      </c>
      <c r="N3922" s="48">
        <v>0.329625</v>
      </c>
      <c r="O3922" s="48">
        <v>0.29971874999999998</v>
      </c>
      <c r="P3922" s="48"/>
      <c r="Q3922" s="48"/>
      <c r="R3922" s="48"/>
      <c r="S3922" s="48"/>
      <c r="T3922" s="48"/>
      <c r="U3922" s="48"/>
      <c r="V3922" s="48"/>
      <c r="W3922" s="48"/>
      <c r="X3922" s="48"/>
      <c r="Y3922" s="48"/>
      <c r="Z3922" s="48"/>
      <c r="AA3922" s="48"/>
      <c r="AB3922" s="48"/>
      <c r="AC3922" s="48"/>
      <c r="AD3922" s="48"/>
      <c r="AE3922" s="48"/>
      <c r="AF3922" s="48"/>
      <c r="AG3922" s="48"/>
      <c r="AH3922" s="48"/>
      <c r="AI3922" s="48"/>
      <c r="AJ3922" s="48"/>
      <c r="AK3922" s="48"/>
      <c r="AL3922" s="48"/>
      <c r="AM3922" s="48"/>
      <c r="AN3922" s="48"/>
      <c r="AO3922" s="48"/>
      <c r="AP3922" s="48"/>
      <c r="AQ3922" s="48"/>
      <c r="AR3922" s="48"/>
      <c r="AT3922" s="48"/>
      <c r="AU3922" s="48"/>
      <c r="AV3922" s="48"/>
      <c r="AZ3922" s="48"/>
      <c r="BA3922" s="48"/>
      <c r="BB3922" s="48"/>
      <c r="BC3922" s="48"/>
      <c r="BD3922" s="48"/>
      <c r="BE3922" s="48"/>
      <c r="BF3922" s="48"/>
      <c r="BG3922" s="48"/>
      <c r="BH3922" s="48"/>
      <c r="BI3922" s="48"/>
      <c r="BJ3922" s="48"/>
      <c r="BK3922" s="48"/>
      <c r="BL3922" s="48"/>
    </row>
    <row r="3923" spans="1:64" x14ac:dyDescent="0.25">
      <c r="A3923" s="56" t="s">
        <v>542</v>
      </c>
      <c r="B3923" s="56" t="s">
        <v>542</v>
      </c>
      <c r="C3923" s="47">
        <v>42352</v>
      </c>
      <c r="D3923" s="47"/>
      <c r="E3923" s="47"/>
      <c r="F3923" s="48" t="s">
        <v>539</v>
      </c>
      <c r="G3923" s="48"/>
      <c r="H3923" s="48">
        <v>515.31468749999999</v>
      </c>
      <c r="I3923" s="48">
        <v>0.24132500000000001</v>
      </c>
      <c r="J3923" s="48">
        <v>0.26656875000000002</v>
      </c>
      <c r="K3923" s="48">
        <v>0.28123749999999997</v>
      </c>
      <c r="L3923" s="48">
        <v>0.27770624999999999</v>
      </c>
      <c r="M3923" s="48">
        <v>0.27559375000000003</v>
      </c>
      <c r="N3923" s="48">
        <v>0.32963124999999999</v>
      </c>
      <c r="O3923" s="48">
        <v>0.29959999999999998</v>
      </c>
      <c r="P3923" s="48"/>
      <c r="Q3923" s="48"/>
      <c r="R3923" s="48"/>
      <c r="S3923" s="48"/>
      <c r="T3923" s="48"/>
      <c r="U3923" s="48"/>
      <c r="V3923" s="48"/>
      <c r="W3923" s="48"/>
      <c r="X3923" s="48"/>
      <c r="Y3923" s="48"/>
      <c r="Z3923" s="48"/>
      <c r="AA3923" s="48"/>
      <c r="AB3923" s="48"/>
      <c r="AC3923" s="48"/>
      <c r="AD3923" s="48"/>
      <c r="AE3923" s="48"/>
      <c r="AF3923" s="48">
        <v>0.59011758143235604</v>
      </c>
      <c r="AG3923" s="48">
        <v>0.52167479240326697</v>
      </c>
      <c r="AH3923" s="48"/>
      <c r="AI3923" s="48"/>
      <c r="AJ3923" s="48"/>
      <c r="AK3923" s="48"/>
      <c r="AL3923" s="48"/>
      <c r="AM3923" s="48"/>
      <c r="AN3923" s="48"/>
      <c r="AO3923" s="48"/>
      <c r="AP3923" s="48"/>
      <c r="AQ3923" s="48"/>
      <c r="AR3923" s="48"/>
      <c r="AT3923" s="48"/>
      <c r="AU3923" s="48"/>
      <c r="AV3923" s="48"/>
      <c r="AZ3923" s="48"/>
      <c r="BA3923" s="48"/>
      <c r="BB3923" s="48"/>
      <c r="BC3923" s="48"/>
      <c r="BD3923" s="48"/>
      <c r="BE3923" s="48"/>
      <c r="BF3923" s="48"/>
      <c r="BG3923" s="48"/>
      <c r="BH3923" s="48"/>
      <c r="BI3923" s="48"/>
      <c r="BJ3923" s="48"/>
      <c r="BK3923" s="48"/>
      <c r="BL3923" s="48"/>
    </row>
    <row r="3924" spans="1:64" x14ac:dyDescent="0.25">
      <c r="A3924" s="56" t="s">
        <v>542</v>
      </c>
      <c r="B3924" s="56" t="s">
        <v>542</v>
      </c>
      <c r="C3924" s="47">
        <v>42353</v>
      </c>
      <c r="D3924" s="47"/>
      <c r="E3924" s="47"/>
      <c r="F3924" s="48" t="s">
        <v>539</v>
      </c>
      <c r="G3924" s="48"/>
      <c r="H3924" s="48">
        <v>511.47609375000002</v>
      </c>
      <c r="I3924" s="48">
        <v>0.225478125</v>
      </c>
      <c r="J3924" s="48">
        <v>0.26018750000000002</v>
      </c>
      <c r="K3924" s="48">
        <v>0.28033750000000002</v>
      </c>
      <c r="L3924" s="48">
        <v>0.27723124999999998</v>
      </c>
      <c r="M3924" s="48">
        <v>0.27539374999999999</v>
      </c>
      <c r="N3924" s="48">
        <v>0.32958124999999999</v>
      </c>
      <c r="O3924" s="48">
        <v>0.29954375</v>
      </c>
      <c r="P3924" s="48"/>
      <c r="Q3924" s="48"/>
      <c r="R3924" s="48"/>
      <c r="S3924" s="48"/>
      <c r="T3924" s="48">
        <v>9.9536179750000002</v>
      </c>
      <c r="U3924" s="48">
        <v>629.57849999999996</v>
      </c>
      <c r="V3924" s="48">
        <v>185.3235</v>
      </c>
      <c r="W3924" s="48"/>
      <c r="X3924" s="48"/>
      <c r="Y3924" s="48"/>
      <c r="Z3924" s="48"/>
      <c r="AA3924" s="48"/>
      <c r="AB3924" s="48"/>
      <c r="AC3924" s="48"/>
      <c r="AD3924" s="48"/>
      <c r="AE3924" s="48"/>
      <c r="AF3924" s="48"/>
      <c r="AG3924" s="48"/>
      <c r="AH3924" s="48"/>
      <c r="AI3924" s="48"/>
      <c r="AJ3924" s="48">
        <v>3.3522500000000002</v>
      </c>
      <c r="AK3924" s="48"/>
      <c r="AL3924" s="48"/>
      <c r="AM3924" s="48">
        <v>1.615</v>
      </c>
      <c r="AN3924" s="48">
        <v>2.23426879015865E-2</v>
      </c>
      <c r="AO3924" s="48">
        <v>2.0141988999999998</v>
      </c>
      <c r="AP3924" s="48">
        <v>90.15025</v>
      </c>
      <c r="AQ3924" s="48"/>
      <c r="AR3924" s="48"/>
      <c r="AS3924">
        <v>1.7914537000000001E-2</v>
      </c>
      <c r="AT3924" s="48"/>
      <c r="AU3924" s="48"/>
      <c r="AV3924" s="48"/>
      <c r="AZ3924" s="48"/>
      <c r="BA3924" s="48"/>
      <c r="BB3924" s="48"/>
      <c r="BC3924" s="48">
        <v>3.8156563000000001</v>
      </c>
      <c r="BD3924" s="48"/>
      <c r="BE3924" s="48">
        <v>185.3235</v>
      </c>
      <c r="BF3924" s="48">
        <v>2.0589165971935601E-2</v>
      </c>
      <c r="BG3924" s="48">
        <v>1.1756902017804599E-2</v>
      </c>
      <c r="BH3924" s="48">
        <v>4.1237627750000003</v>
      </c>
      <c r="BI3924" s="48"/>
      <c r="BJ3924" s="48">
        <v>350.7525</v>
      </c>
      <c r="BK3924" s="48"/>
      <c r="BL3924" s="48"/>
    </row>
    <row r="3925" spans="1:64" x14ac:dyDescent="0.25">
      <c r="A3925" s="56" t="s">
        <v>542</v>
      </c>
      <c r="B3925" s="56" t="s">
        <v>542</v>
      </c>
      <c r="C3925" s="47">
        <v>42354</v>
      </c>
      <c r="D3925" s="47"/>
      <c r="E3925" s="47"/>
      <c r="F3925" s="48" t="s">
        <v>539</v>
      </c>
      <c r="G3925" s="48"/>
      <c r="H3925" s="48">
        <v>509.41734374999999</v>
      </c>
      <c r="I3925" s="48">
        <v>0.21665937499999999</v>
      </c>
      <c r="J3925" s="48">
        <v>0.25645625</v>
      </c>
      <c r="K3925" s="48">
        <v>0.2799625</v>
      </c>
      <c r="L3925" s="48">
        <v>0.27718124999999999</v>
      </c>
      <c r="M3925" s="48">
        <v>0.27526250000000002</v>
      </c>
      <c r="N3925" s="48">
        <v>0.32953749999999998</v>
      </c>
      <c r="O3925" s="48">
        <v>0.29955625000000002</v>
      </c>
      <c r="P3925" s="48"/>
      <c r="Q3925" s="48"/>
      <c r="R3925" s="48"/>
      <c r="S3925" s="48"/>
      <c r="T3925" s="48"/>
      <c r="U3925" s="48"/>
      <c r="V3925" s="48"/>
      <c r="W3925" s="48"/>
      <c r="X3925" s="48"/>
      <c r="Y3925" s="48"/>
      <c r="Z3925" s="48"/>
      <c r="AA3925" s="48"/>
      <c r="AB3925" s="48"/>
      <c r="AC3925" s="48"/>
      <c r="AD3925" s="48"/>
      <c r="AE3925" s="48">
        <v>8.4</v>
      </c>
      <c r="AF3925" s="48"/>
      <c r="AG3925" s="48"/>
      <c r="AH3925" s="48"/>
      <c r="AI3925" s="48"/>
      <c r="AJ3925" s="48"/>
      <c r="AK3925" s="48">
        <v>3.55</v>
      </c>
      <c r="AL3925" s="48">
        <v>8.4</v>
      </c>
      <c r="AM3925" s="48"/>
      <c r="AN3925" s="48"/>
      <c r="AO3925" s="48"/>
      <c r="AP3925" s="48"/>
      <c r="AQ3925" s="48"/>
      <c r="AR3925" s="48"/>
      <c r="AT3925" s="48"/>
      <c r="AU3925" s="48"/>
      <c r="AV3925" s="48"/>
      <c r="AZ3925" s="48"/>
      <c r="BA3925" s="48"/>
      <c r="BB3925" s="48"/>
      <c r="BC3925" s="48"/>
      <c r="BD3925" s="48"/>
      <c r="BE3925" s="48"/>
      <c r="BF3925" s="48"/>
      <c r="BG3925" s="48"/>
      <c r="BH3925" s="48"/>
      <c r="BI3925" s="48"/>
      <c r="BJ3925" s="48"/>
      <c r="BK3925" s="48"/>
      <c r="BL3925" s="48">
        <v>8.4</v>
      </c>
    </row>
    <row r="3926" spans="1:64" x14ac:dyDescent="0.25">
      <c r="A3926" s="56" t="s">
        <v>542</v>
      </c>
      <c r="B3926" s="56" t="s">
        <v>542</v>
      </c>
      <c r="C3926" s="47">
        <v>42355</v>
      </c>
      <c r="D3926" s="47"/>
      <c r="E3926" s="47"/>
      <c r="F3926" s="48" t="s">
        <v>539</v>
      </c>
      <c r="G3926" s="48"/>
      <c r="H3926" s="48">
        <v>506.96859375000003</v>
      </c>
      <c r="I3926" s="48">
        <v>0.20792812499999999</v>
      </c>
      <c r="J3926" s="48">
        <v>0.2522875</v>
      </c>
      <c r="K3926" s="48">
        <v>0.27880624999999998</v>
      </c>
      <c r="L3926" s="48">
        <v>0.27684375</v>
      </c>
      <c r="M3926" s="48">
        <v>0.27513749999999998</v>
      </c>
      <c r="N3926" s="48">
        <v>0.32949374999999997</v>
      </c>
      <c r="O3926" s="48">
        <v>0.29950624999999997</v>
      </c>
      <c r="P3926" s="48"/>
      <c r="Q3926" s="48"/>
      <c r="R3926" s="48"/>
      <c r="S3926" s="48"/>
      <c r="T3926" s="48"/>
      <c r="U3926" s="48"/>
      <c r="V3926" s="48"/>
      <c r="W3926" s="48"/>
      <c r="X3926" s="48"/>
      <c r="Y3926" s="48"/>
      <c r="Z3926" s="48"/>
      <c r="AA3926" s="48"/>
      <c r="AB3926" s="48"/>
      <c r="AC3926" s="48"/>
      <c r="AD3926" s="48"/>
      <c r="AE3926" s="48"/>
      <c r="AF3926" s="48"/>
      <c r="AG3926" s="48"/>
      <c r="AH3926" s="48"/>
      <c r="AI3926" s="48"/>
      <c r="AJ3926" s="48"/>
      <c r="AK3926" s="48"/>
      <c r="AL3926" s="48"/>
      <c r="AM3926" s="48"/>
      <c r="AN3926" s="48"/>
      <c r="AO3926" s="48"/>
      <c r="AP3926" s="48"/>
      <c r="AQ3926" s="48"/>
      <c r="AR3926" s="48"/>
      <c r="AT3926" s="48"/>
      <c r="AU3926" s="48"/>
      <c r="AV3926" s="48"/>
      <c r="AZ3926" s="48"/>
      <c r="BA3926" s="48"/>
      <c r="BB3926" s="48"/>
      <c r="BC3926" s="48"/>
      <c r="BD3926" s="48"/>
      <c r="BE3926" s="48"/>
      <c r="BF3926" s="48"/>
      <c r="BG3926" s="48"/>
      <c r="BH3926" s="48"/>
      <c r="BI3926" s="48"/>
      <c r="BJ3926" s="48"/>
      <c r="BK3926" s="48"/>
      <c r="BL3926" s="48"/>
    </row>
    <row r="3927" spans="1:64" x14ac:dyDescent="0.25">
      <c r="A3927" s="56" t="s">
        <v>542</v>
      </c>
      <c r="B3927" s="56" t="s">
        <v>542</v>
      </c>
      <c r="C3927" s="47">
        <v>42356</v>
      </c>
      <c r="D3927" s="47"/>
      <c r="E3927" s="47"/>
      <c r="F3927" s="48" t="s">
        <v>539</v>
      </c>
      <c r="G3927" s="48"/>
      <c r="H3927" s="48">
        <v>503.76375000000002</v>
      </c>
      <c r="I3927" s="48">
        <v>0.19743125</v>
      </c>
      <c r="J3927" s="48">
        <v>0.24673125000000001</v>
      </c>
      <c r="K3927" s="48">
        <v>0.27724375000000001</v>
      </c>
      <c r="L3927" s="48">
        <v>0.27616875000000002</v>
      </c>
      <c r="M3927" s="48">
        <v>0.2749125</v>
      </c>
      <c r="N3927" s="48">
        <v>0.32944374999999998</v>
      </c>
      <c r="O3927" s="48">
        <v>0.29936249999999998</v>
      </c>
      <c r="P3927" s="48"/>
      <c r="Q3927" s="48"/>
      <c r="R3927" s="48"/>
      <c r="S3927" s="48"/>
      <c r="T3927" s="48"/>
      <c r="U3927" s="48"/>
      <c r="V3927" s="48"/>
      <c r="W3927" s="48"/>
      <c r="X3927" s="48"/>
      <c r="Y3927" s="48"/>
      <c r="Z3927" s="48"/>
      <c r="AA3927" s="48"/>
      <c r="AB3927" s="48"/>
      <c r="AC3927" s="48"/>
      <c r="AD3927" s="48"/>
      <c r="AE3927" s="48"/>
      <c r="AF3927" s="48"/>
      <c r="AG3927" s="48"/>
      <c r="AH3927" s="48"/>
      <c r="AI3927" s="48"/>
      <c r="AJ3927" s="48"/>
      <c r="AK3927" s="48"/>
      <c r="AL3927" s="48"/>
      <c r="AM3927" s="48"/>
      <c r="AN3927" s="48"/>
      <c r="AO3927" s="48"/>
      <c r="AP3927" s="48"/>
      <c r="AQ3927" s="48"/>
      <c r="AR3927" s="48"/>
      <c r="AT3927" s="48"/>
      <c r="AU3927" s="48"/>
      <c r="AV3927" s="48"/>
      <c r="AZ3927" s="48"/>
      <c r="BA3927" s="48"/>
      <c r="BB3927" s="48"/>
      <c r="BC3927" s="48"/>
      <c r="BD3927" s="48"/>
      <c r="BE3927" s="48"/>
      <c r="BF3927" s="48"/>
      <c r="BG3927" s="48"/>
      <c r="BH3927" s="48"/>
      <c r="BI3927" s="48"/>
      <c r="BJ3927" s="48"/>
      <c r="BK3927" s="48"/>
      <c r="BL3927" s="48"/>
    </row>
    <row r="3928" spans="1:64" x14ac:dyDescent="0.25">
      <c r="A3928" s="56" t="s">
        <v>542</v>
      </c>
      <c r="B3928" s="56" t="s">
        <v>542</v>
      </c>
      <c r="C3928" s="47">
        <v>42357</v>
      </c>
      <c r="D3928" s="47"/>
      <c r="E3928" s="47"/>
      <c r="F3928" s="48" t="s">
        <v>539</v>
      </c>
      <c r="G3928" s="48"/>
      <c r="H3928" s="48">
        <v>501.49406249999998</v>
      </c>
      <c r="I3928" s="48">
        <v>0.18981875000000001</v>
      </c>
      <c r="J3928" s="48">
        <v>0.2424375</v>
      </c>
      <c r="K3928" s="48">
        <v>0.27637499999999998</v>
      </c>
      <c r="L3928" s="48">
        <v>0.27575624999999998</v>
      </c>
      <c r="M3928" s="48">
        <v>0.27473750000000002</v>
      </c>
      <c r="N3928" s="48">
        <v>0.32935625000000002</v>
      </c>
      <c r="O3928" s="48">
        <v>0.29929375000000003</v>
      </c>
      <c r="P3928" s="48"/>
      <c r="Q3928" s="48"/>
      <c r="R3928" s="48"/>
      <c r="S3928" s="48"/>
      <c r="T3928" s="48"/>
      <c r="U3928" s="48"/>
      <c r="V3928" s="48"/>
      <c r="W3928" s="48"/>
      <c r="X3928" s="48"/>
      <c r="Y3928" s="48"/>
      <c r="Z3928" s="48"/>
      <c r="AA3928" s="48"/>
      <c r="AB3928" s="48"/>
      <c r="AC3928" s="48"/>
      <c r="AD3928" s="48"/>
      <c r="AE3928" s="48"/>
      <c r="AF3928" s="48"/>
      <c r="AG3928" s="48"/>
      <c r="AH3928" s="48"/>
      <c r="AI3928" s="48"/>
      <c r="AJ3928" s="48"/>
      <c r="AK3928" s="48"/>
      <c r="AL3928" s="48"/>
      <c r="AM3928" s="48"/>
      <c r="AN3928" s="48"/>
      <c r="AO3928" s="48"/>
      <c r="AP3928" s="48"/>
      <c r="AQ3928" s="48"/>
      <c r="AR3928" s="48"/>
      <c r="AT3928" s="48"/>
      <c r="AU3928" s="48"/>
      <c r="AV3928" s="48"/>
      <c r="AZ3928" s="48"/>
      <c r="BA3928" s="48"/>
      <c r="BB3928" s="48"/>
      <c r="BC3928" s="48"/>
      <c r="BD3928" s="48"/>
      <c r="BE3928" s="48"/>
      <c r="BF3928" s="48"/>
      <c r="BG3928" s="48"/>
      <c r="BH3928" s="48"/>
      <c r="BI3928" s="48"/>
      <c r="BJ3928" s="48"/>
      <c r="BK3928" s="48"/>
      <c r="BL3928" s="48"/>
    </row>
    <row r="3929" spans="1:64" x14ac:dyDescent="0.25">
      <c r="A3929" s="56" t="s">
        <v>542</v>
      </c>
      <c r="B3929" s="56" t="s">
        <v>542</v>
      </c>
      <c r="C3929" s="47">
        <v>42358</v>
      </c>
      <c r="D3929" s="47"/>
      <c r="E3929" s="47"/>
      <c r="F3929" s="48" t="s">
        <v>539</v>
      </c>
      <c r="G3929" s="48"/>
      <c r="H3929" s="48">
        <v>499.14984375</v>
      </c>
      <c r="I3929" s="48">
        <v>0.18326562499999999</v>
      </c>
      <c r="J3929" s="48">
        <v>0.23801249999999999</v>
      </c>
      <c r="K3929" s="48">
        <v>0.275175</v>
      </c>
      <c r="L3929" s="48">
        <v>0.27508749999999998</v>
      </c>
      <c r="M3929" s="48">
        <v>0.27441874999999999</v>
      </c>
      <c r="N3929" s="48">
        <v>0.32931874999999999</v>
      </c>
      <c r="O3929" s="48">
        <v>0.29919374999999998</v>
      </c>
      <c r="P3929" s="48"/>
      <c r="Q3929" s="48"/>
      <c r="R3929" s="48"/>
      <c r="S3929" s="48"/>
      <c r="T3929" s="48"/>
      <c r="U3929" s="48"/>
      <c r="V3929" s="48"/>
      <c r="W3929" s="48"/>
      <c r="X3929" s="48"/>
      <c r="Y3929" s="48"/>
      <c r="Z3929" s="48"/>
      <c r="AA3929" s="48"/>
      <c r="AB3929" s="48"/>
      <c r="AC3929" s="48"/>
      <c r="AD3929" s="48"/>
      <c r="AE3929" s="48"/>
      <c r="AF3929" s="48"/>
      <c r="AG3929" s="48"/>
      <c r="AH3929" s="48"/>
      <c r="AI3929" s="48"/>
      <c r="AJ3929" s="48"/>
      <c r="AK3929" s="48"/>
      <c r="AL3929" s="48"/>
      <c r="AM3929" s="48"/>
      <c r="AN3929" s="48"/>
      <c r="AO3929" s="48"/>
      <c r="AP3929" s="48"/>
      <c r="AQ3929" s="48"/>
      <c r="AR3929" s="48"/>
      <c r="AT3929" s="48"/>
      <c r="AU3929" s="48"/>
      <c r="AV3929" s="48"/>
      <c r="AZ3929" s="48"/>
      <c r="BA3929" s="48"/>
      <c r="BB3929" s="48"/>
      <c r="BC3929" s="48"/>
      <c r="BD3929" s="48"/>
      <c r="BE3929" s="48"/>
      <c r="BF3929" s="48"/>
      <c r="BG3929" s="48"/>
      <c r="BH3929" s="48"/>
      <c r="BI3929" s="48"/>
      <c r="BJ3929" s="48"/>
      <c r="BK3929" s="48"/>
      <c r="BL3929" s="48"/>
    </row>
    <row r="3930" spans="1:64" x14ac:dyDescent="0.25">
      <c r="A3930" s="56" t="s">
        <v>542</v>
      </c>
      <c r="B3930" s="56" t="s">
        <v>542</v>
      </c>
      <c r="C3930" s="47">
        <v>42359</v>
      </c>
      <c r="D3930" s="47"/>
      <c r="E3930" s="47"/>
      <c r="F3930" s="48" t="s">
        <v>539</v>
      </c>
      <c r="G3930" s="48"/>
      <c r="H3930" s="48">
        <v>493.49953125000002</v>
      </c>
      <c r="I3930" s="48">
        <v>0.167540625</v>
      </c>
      <c r="J3930" s="48">
        <v>0.22793125</v>
      </c>
      <c r="K3930" s="48">
        <v>0.27163749999999998</v>
      </c>
      <c r="L3930" s="48">
        <v>0.27308125</v>
      </c>
      <c r="M3930" s="48">
        <v>0.27411875000000002</v>
      </c>
      <c r="N3930" s="48">
        <v>0.32922499999999999</v>
      </c>
      <c r="O3930" s="48">
        <v>0.29920000000000002</v>
      </c>
      <c r="P3930" s="48"/>
      <c r="Q3930" s="48"/>
      <c r="R3930" s="48"/>
      <c r="S3930" s="48"/>
      <c r="T3930" s="48"/>
      <c r="U3930" s="48"/>
      <c r="V3930" s="48"/>
      <c r="W3930" s="48"/>
      <c r="X3930" s="48"/>
      <c r="Y3930" s="48"/>
      <c r="Z3930" s="48"/>
      <c r="AA3930" s="48"/>
      <c r="AB3930" s="48"/>
      <c r="AC3930" s="48"/>
      <c r="AD3930" s="48"/>
      <c r="AE3930" s="48"/>
      <c r="AF3930" s="48">
        <v>0.52195781480723302</v>
      </c>
      <c r="AG3930" s="48">
        <v>0.45092035100314798</v>
      </c>
      <c r="AH3930" s="48"/>
      <c r="AI3930" s="48"/>
      <c r="AJ3930" s="48"/>
      <c r="AK3930" s="48"/>
      <c r="AL3930" s="48"/>
      <c r="AM3930" s="48"/>
      <c r="AN3930" s="48"/>
      <c r="AO3930" s="48"/>
      <c r="AP3930" s="48"/>
      <c r="AQ3930" s="48"/>
      <c r="AR3930" s="48"/>
      <c r="AT3930" s="48"/>
      <c r="AU3930" s="48"/>
      <c r="AV3930" s="48"/>
      <c r="AZ3930" s="48"/>
      <c r="BA3930" s="48"/>
      <c r="BB3930" s="48"/>
      <c r="BC3930" s="48"/>
      <c r="BD3930" s="48"/>
      <c r="BE3930" s="48"/>
      <c r="BF3930" s="48"/>
      <c r="BG3930" s="48"/>
      <c r="BH3930" s="48"/>
      <c r="BI3930" s="48"/>
      <c r="BJ3930" s="48"/>
      <c r="BK3930" s="48"/>
      <c r="BL3930" s="48"/>
    </row>
    <row r="3931" spans="1:64" x14ac:dyDescent="0.25">
      <c r="A3931" s="56" t="s">
        <v>542</v>
      </c>
      <c r="B3931" s="56" t="s">
        <v>542</v>
      </c>
      <c r="C3931" s="47">
        <v>42360</v>
      </c>
      <c r="D3931" s="47"/>
      <c r="E3931" s="47"/>
      <c r="F3931" s="48" t="s">
        <v>539</v>
      </c>
      <c r="G3931" s="48"/>
      <c r="H3931" s="48">
        <v>491.95968749999997</v>
      </c>
      <c r="I3931" s="48">
        <v>0.16236875000000001</v>
      </c>
      <c r="J3931" s="48">
        <v>0.22395000000000001</v>
      </c>
      <c r="K3931" s="48">
        <v>0.2714625</v>
      </c>
      <c r="L3931" s="48">
        <v>0.27296874999999998</v>
      </c>
      <c r="M3931" s="48">
        <v>0.27395000000000003</v>
      </c>
      <c r="N3931" s="48">
        <v>0.32928125000000003</v>
      </c>
      <c r="O3931" s="48">
        <v>0.29904375</v>
      </c>
      <c r="P3931" s="48"/>
      <c r="Q3931" s="48"/>
      <c r="R3931" s="48"/>
      <c r="S3931" s="48"/>
      <c r="T3931" s="48"/>
      <c r="U3931" s="48"/>
      <c r="V3931" s="48"/>
      <c r="W3931" s="48"/>
      <c r="X3931" s="48"/>
      <c r="Y3931" s="48"/>
      <c r="Z3931" s="48"/>
      <c r="AA3931" s="48"/>
      <c r="AB3931" s="48"/>
      <c r="AC3931" s="48"/>
      <c r="AD3931" s="48"/>
      <c r="AE3931" s="48">
        <v>8.4</v>
      </c>
      <c r="AF3931" s="48"/>
      <c r="AG3931" s="48"/>
      <c r="AH3931" s="48"/>
      <c r="AI3931" s="48"/>
      <c r="AJ3931" s="48"/>
      <c r="AK3931" s="48">
        <v>4</v>
      </c>
      <c r="AL3931" s="48">
        <v>8.4</v>
      </c>
      <c r="AM3931" s="48"/>
      <c r="AN3931" s="48"/>
      <c r="AO3931" s="48"/>
      <c r="AP3931" s="48"/>
      <c r="AQ3931" s="48"/>
      <c r="AR3931" s="48"/>
      <c r="AT3931" s="48"/>
      <c r="AU3931" s="48"/>
      <c r="AV3931" s="48"/>
      <c r="AZ3931" s="48"/>
      <c r="BA3931" s="48"/>
      <c r="BB3931" s="48"/>
      <c r="BC3931" s="48"/>
      <c r="BD3931" s="48"/>
      <c r="BE3931" s="48"/>
      <c r="BF3931" s="48"/>
      <c r="BG3931" s="48"/>
      <c r="BH3931" s="48"/>
      <c r="BI3931" s="48"/>
      <c r="BJ3931" s="48"/>
      <c r="BK3931" s="48"/>
      <c r="BL3931" s="48">
        <v>8.4</v>
      </c>
    </row>
    <row r="3932" spans="1:64" x14ac:dyDescent="0.25">
      <c r="A3932" s="56" t="s">
        <v>542</v>
      </c>
      <c r="B3932" s="56" t="s">
        <v>542</v>
      </c>
      <c r="C3932" s="47">
        <v>42361</v>
      </c>
      <c r="D3932" s="47"/>
      <c r="E3932" s="47"/>
      <c r="F3932" s="48" t="s">
        <v>539</v>
      </c>
      <c r="G3932" s="48"/>
      <c r="H3932" s="48">
        <v>488.81203125000002</v>
      </c>
      <c r="I3932" s="48">
        <v>0.155834375</v>
      </c>
      <c r="J3932" s="48">
        <v>0.21778749999999999</v>
      </c>
      <c r="K3932" s="48">
        <v>0.26875624999999997</v>
      </c>
      <c r="L3932" s="48">
        <v>0.27185625000000002</v>
      </c>
      <c r="M3932" s="48">
        <v>0.27378124999999998</v>
      </c>
      <c r="N3932" s="48">
        <v>0.32915624999999998</v>
      </c>
      <c r="O3932" s="48">
        <v>0.29901250000000001</v>
      </c>
      <c r="P3932" s="48"/>
      <c r="Q3932" s="48"/>
      <c r="R3932" s="48"/>
      <c r="S3932" s="48"/>
      <c r="T3932" s="48"/>
      <c r="U3932" s="48"/>
      <c r="V3932" s="48"/>
      <c r="W3932" s="48"/>
      <c r="X3932" s="48"/>
      <c r="Y3932" s="48"/>
      <c r="Z3932" s="48"/>
      <c r="AA3932" s="48"/>
      <c r="AB3932" s="48"/>
      <c r="AC3932" s="48"/>
      <c r="AD3932" s="48"/>
      <c r="AE3932" s="48"/>
      <c r="AF3932" s="48"/>
      <c r="AG3932" s="48"/>
      <c r="AH3932" s="48"/>
      <c r="AI3932" s="48"/>
      <c r="AJ3932" s="48"/>
      <c r="AK3932" s="48"/>
      <c r="AL3932" s="48"/>
      <c r="AM3932" s="48"/>
      <c r="AN3932" s="48"/>
      <c r="AO3932" s="48"/>
      <c r="AP3932" s="48"/>
      <c r="AQ3932" s="48"/>
      <c r="AR3932" s="48"/>
      <c r="AT3932" s="48"/>
      <c r="AU3932" s="48"/>
      <c r="AV3932" s="48"/>
      <c r="AZ3932" s="48"/>
      <c r="BA3932" s="48"/>
      <c r="BB3932" s="48"/>
      <c r="BC3932" s="48"/>
      <c r="BD3932" s="48"/>
      <c r="BE3932" s="48"/>
      <c r="BF3932" s="48"/>
      <c r="BG3932" s="48"/>
      <c r="BH3932" s="48"/>
      <c r="BI3932" s="48"/>
      <c r="BJ3932" s="48"/>
      <c r="BK3932" s="48"/>
      <c r="BL3932" s="48"/>
    </row>
    <row r="3933" spans="1:64" x14ac:dyDescent="0.25">
      <c r="A3933" s="56" t="s">
        <v>542</v>
      </c>
      <c r="B3933" s="56" t="s">
        <v>542</v>
      </c>
      <c r="C3933" s="47">
        <v>42362</v>
      </c>
      <c r="D3933" s="47"/>
      <c r="E3933" s="47"/>
      <c r="F3933" s="48" t="s">
        <v>539</v>
      </c>
      <c r="G3933" s="48"/>
      <c r="H3933" s="48">
        <v>514.11703124999997</v>
      </c>
      <c r="I3933" s="48">
        <v>0.26137812500000002</v>
      </c>
      <c r="J3933" s="48">
        <v>0.26255624999999999</v>
      </c>
      <c r="K3933" s="48">
        <v>0.27784375</v>
      </c>
      <c r="L3933" s="48">
        <v>0.27243125000000001</v>
      </c>
      <c r="M3933" s="48">
        <v>0.2734625</v>
      </c>
      <c r="N3933" s="48">
        <v>0.32908749999999998</v>
      </c>
      <c r="O3933" s="48">
        <v>0.29893124999999998</v>
      </c>
      <c r="P3933" s="48"/>
      <c r="Q3933" s="48"/>
      <c r="R3933" s="48"/>
      <c r="S3933" s="48"/>
      <c r="T3933" s="48"/>
      <c r="U3933" s="48"/>
      <c r="V3933" s="48"/>
      <c r="W3933" s="48"/>
      <c r="X3933" s="48"/>
      <c r="Y3933" s="48"/>
      <c r="Z3933" s="48"/>
      <c r="AA3933" s="48"/>
      <c r="AB3933" s="48"/>
      <c r="AC3933" s="48"/>
      <c r="AD3933" s="48"/>
      <c r="AE3933" s="48"/>
      <c r="AF3933" s="48"/>
      <c r="AG3933" s="48"/>
      <c r="AH3933" s="48"/>
      <c r="AI3933" s="48"/>
      <c r="AJ3933" s="48"/>
      <c r="AK3933" s="48"/>
      <c r="AL3933" s="48"/>
      <c r="AM3933" s="48"/>
      <c r="AN3933" s="48"/>
      <c r="AO3933" s="48"/>
      <c r="AP3933" s="48"/>
      <c r="AQ3933" s="48"/>
      <c r="AR3933" s="48"/>
      <c r="AT3933" s="48"/>
      <c r="AU3933" s="48"/>
      <c r="AV3933" s="48"/>
      <c r="AZ3933" s="48"/>
      <c r="BA3933" s="48"/>
      <c r="BB3933" s="48"/>
      <c r="BC3933" s="48"/>
      <c r="BD3933" s="48"/>
      <c r="BE3933" s="48"/>
      <c r="BF3933" s="48"/>
      <c r="BG3933" s="48"/>
      <c r="BH3933" s="48"/>
      <c r="BI3933" s="48"/>
      <c r="BJ3933" s="48"/>
      <c r="BK3933" s="48"/>
      <c r="BL3933" s="48"/>
    </row>
    <row r="3934" spans="1:64" x14ac:dyDescent="0.25">
      <c r="A3934" s="56" t="s">
        <v>542</v>
      </c>
      <c r="B3934" s="56" t="s">
        <v>542</v>
      </c>
      <c r="C3934" s="47">
        <v>42363</v>
      </c>
      <c r="D3934" s="47"/>
      <c r="E3934" s="47"/>
      <c r="F3934" s="48" t="s">
        <v>539</v>
      </c>
      <c r="G3934" s="48"/>
      <c r="H3934" s="48">
        <v>510.97265625</v>
      </c>
      <c r="I3934" s="48">
        <v>0.244771875</v>
      </c>
      <c r="J3934" s="48">
        <v>0.26006249999999997</v>
      </c>
      <c r="K3934" s="48">
        <v>0.27784375</v>
      </c>
      <c r="L3934" s="48">
        <v>0.27158125</v>
      </c>
      <c r="M3934" s="48">
        <v>0.273225</v>
      </c>
      <c r="N3934" s="48">
        <v>0.32911875000000002</v>
      </c>
      <c r="O3934" s="48">
        <v>0.29905625000000002</v>
      </c>
      <c r="P3934" s="48"/>
      <c r="Q3934" s="48"/>
      <c r="R3934" s="48"/>
      <c r="S3934" s="48"/>
      <c r="T3934" s="48"/>
      <c r="U3934" s="48"/>
      <c r="V3934" s="48"/>
      <c r="W3934" s="48"/>
      <c r="X3934" s="48"/>
      <c r="Y3934" s="48"/>
      <c r="Z3934" s="48"/>
      <c r="AA3934" s="48"/>
      <c r="AB3934" s="48"/>
      <c r="AC3934" s="48"/>
      <c r="AD3934" s="48"/>
      <c r="AE3934" s="48"/>
      <c r="AF3934" s="48"/>
      <c r="AG3934" s="48"/>
      <c r="AH3934" s="48"/>
      <c r="AI3934" s="48"/>
      <c r="AJ3934" s="48"/>
      <c r="AK3934" s="48"/>
      <c r="AL3934" s="48"/>
      <c r="AM3934" s="48"/>
      <c r="AN3934" s="48"/>
      <c r="AO3934" s="48"/>
      <c r="AP3934" s="48"/>
      <c r="AQ3934" s="48"/>
      <c r="AR3934" s="48"/>
      <c r="AT3934" s="48"/>
      <c r="AU3934" s="48"/>
      <c r="AV3934" s="48"/>
      <c r="AZ3934" s="48"/>
      <c r="BA3934" s="48"/>
      <c r="BB3934" s="48"/>
      <c r="BC3934" s="48"/>
      <c r="BD3934" s="48"/>
      <c r="BE3934" s="48"/>
      <c r="BF3934" s="48"/>
      <c r="BG3934" s="48"/>
      <c r="BH3934" s="48"/>
      <c r="BI3934" s="48"/>
      <c r="BJ3934" s="48"/>
      <c r="BK3934" s="48"/>
      <c r="BL3934" s="48"/>
    </row>
    <row r="3935" spans="1:64" x14ac:dyDescent="0.25">
      <c r="A3935" s="56" t="s">
        <v>542</v>
      </c>
      <c r="B3935" s="56" t="s">
        <v>542</v>
      </c>
      <c r="C3935" s="47">
        <v>42364</v>
      </c>
      <c r="D3935" s="47"/>
      <c r="E3935" s="47"/>
      <c r="F3935" s="48" t="s">
        <v>539</v>
      </c>
      <c r="G3935" s="48"/>
      <c r="H3935" s="48">
        <v>507.38156249999997</v>
      </c>
      <c r="I3935" s="48">
        <v>0.22821250000000001</v>
      </c>
      <c r="J3935" s="48">
        <v>0.25506875000000001</v>
      </c>
      <c r="K3935" s="48">
        <v>0.27721249999999997</v>
      </c>
      <c r="L3935" s="48">
        <v>0.27136250000000001</v>
      </c>
      <c r="M3935" s="48">
        <v>0.27303749999999999</v>
      </c>
      <c r="N3935" s="48">
        <v>0.32900625</v>
      </c>
      <c r="O3935" s="48">
        <v>0.29901250000000001</v>
      </c>
      <c r="P3935" s="48"/>
      <c r="Q3935" s="48"/>
      <c r="R3935" s="48"/>
      <c r="S3935" s="48"/>
      <c r="T3935" s="48"/>
      <c r="U3935" s="48"/>
      <c r="V3935" s="48"/>
      <c r="W3935" s="48"/>
      <c r="X3935" s="48"/>
      <c r="Y3935" s="48"/>
      <c r="Z3935" s="48"/>
      <c r="AA3935" s="48"/>
      <c r="AB3935" s="48"/>
      <c r="AC3935" s="48"/>
      <c r="AD3935" s="48"/>
      <c r="AE3935" s="48"/>
      <c r="AF3935" s="48"/>
      <c r="AG3935" s="48"/>
      <c r="AH3935" s="48"/>
      <c r="AI3935" s="48"/>
      <c r="AJ3935" s="48"/>
      <c r="AK3935" s="48"/>
      <c r="AL3935" s="48"/>
      <c r="AM3935" s="48"/>
      <c r="AN3935" s="48"/>
      <c r="AO3935" s="48"/>
      <c r="AP3935" s="48"/>
      <c r="AQ3935" s="48"/>
      <c r="AR3935" s="48"/>
      <c r="AT3935" s="48"/>
      <c r="AU3935" s="48"/>
      <c r="AV3935" s="48"/>
      <c r="AZ3935" s="48"/>
      <c r="BA3935" s="48"/>
      <c r="BB3935" s="48"/>
      <c r="BC3935" s="48"/>
      <c r="BD3935" s="48"/>
      <c r="BE3935" s="48"/>
      <c r="BF3935" s="48"/>
      <c r="BG3935" s="48"/>
      <c r="BH3935" s="48"/>
      <c r="BI3935" s="48"/>
      <c r="BJ3935" s="48"/>
      <c r="BK3935" s="48"/>
      <c r="BL3935" s="48"/>
    </row>
    <row r="3936" spans="1:64" x14ac:dyDescent="0.25">
      <c r="A3936" s="56" t="s">
        <v>542</v>
      </c>
      <c r="B3936" s="56" t="s">
        <v>542</v>
      </c>
      <c r="C3936" s="47">
        <v>42365</v>
      </c>
      <c r="D3936" s="47"/>
      <c r="E3936" s="47"/>
      <c r="F3936" s="48" t="s">
        <v>539</v>
      </c>
      <c r="G3936" s="48"/>
      <c r="H3936" s="48">
        <v>503.44171875000001</v>
      </c>
      <c r="I3936" s="48">
        <v>0.21157812500000001</v>
      </c>
      <c r="J3936" s="48">
        <v>0.2489875</v>
      </c>
      <c r="K3936" s="48">
        <v>0.27601874999999998</v>
      </c>
      <c r="L3936" s="48">
        <v>0.27091874999999999</v>
      </c>
      <c r="M3936" s="48">
        <v>0.27288750000000001</v>
      </c>
      <c r="N3936" s="48">
        <v>0.32900000000000001</v>
      </c>
      <c r="O3936" s="48">
        <v>0.29903125000000003</v>
      </c>
      <c r="P3936" s="48"/>
      <c r="Q3936" s="48"/>
      <c r="R3936" s="48"/>
      <c r="S3936" s="48"/>
      <c r="T3936" s="48"/>
      <c r="U3936" s="48"/>
      <c r="V3936" s="48"/>
      <c r="W3936" s="48"/>
      <c r="X3936" s="48"/>
      <c r="Y3936" s="48"/>
      <c r="Z3936" s="48"/>
      <c r="AA3936" s="48"/>
      <c r="AB3936" s="48"/>
      <c r="AC3936" s="48"/>
      <c r="AD3936" s="48"/>
      <c r="AE3936" s="48"/>
      <c r="AF3936" s="48"/>
      <c r="AG3936" s="48"/>
      <c r="AH3936" s="48"/>
      <c r="AI3936" s="48"/>
      <c r="AJ3936" s="48"/>
      <c r="AK3936" s="48"/>
      <c r="AL3936" s="48"/>
      <c r="AM3936" s="48"/>
      <c r="AN3936" s="48"/>
      <c r="AO3936" s="48"/>
      <c r="AP3936" s="48"/>
      <c r="AQ3936" s="48"/>
      <c r="AR3936" s="48"/>
      <c r="AT3936" s="48"/>
      <c r="AU3936" s="48"/>
      <c r="AV3936" s="48"/>
      <c r="AZ3936" s="48"/>
      <c r="BA3936" s="48"/>
      <c r="BB3936" s="48"/>
      <c r="BC3936" s="48"/>
      <c r="BD3936" s="48"/>
      <c r="BE3936" s="48"/>
      <c r="BF3936" s="48"/>
      <c r="BG3936" s="48"/>
      <c r="BH3936" s="48"/>
      <c r="BI3936" s="48"/>
      <c r="BJ3936" s="48"/>
      <c r="BK3936" s="48"/>
      <c r="BL3936" s="48"/>
    </row>
    <row r="3937" spans="1:64" x14ac:dyDescent="0.25">
      <c r="A3937" s="56" t="s">
        <v>542</v>
      </c>
      <c r="B3937" s="56" t="s">
        <v>542</v>
      </c>
      <c r="C3937" s="47">
        <v>42366</v>
      </c>
      <c r="D3937" s="47"/>
      <c r="E3937" s="47"/>
      <c r="F3937" s="48" t="s">
        <v>539</v>
      </c>
      <c r="G3937" s="48"/>
      <c r="H3937" s="48">
        <v>499.1615625</v>
      </c>
      <c r="I3937" s="48">
        <v>0.1955625</v>
      </c>
      <c r="J3937" s="48">
        <v>0.24186874999999999</v>
      </c>
      <c r="K3937" s="48">
        <v>0.27421250000000003</v>
      </c>
      <c r="L3937" s="48">
        <v>0.27025624999999998</v>
      </c>
      <c r="M3937" s="48">
        <v>0.27268124999999999</v>
      </c>
      <c r="N3937" s="48">
        <v>0.32900625</v>
      </c>
      <c r="O3937" s="48">
        <v>0.29899999999999999</v>
      </c>
      <c r="P3937" s="48"/>
      <c r="Q3937" s="48"/>
      <c r="R3937" s="48"/>
      <c r="S3937" s="48"/>
      <c r="T3937" s="48"/>
      <c r="U3937" s="48"/>
      <c r="V3937" s="48"/>
      <c r="W3937" s="48"/>
      <c r="X3937" s="48"/>
      <c r="Y3937" s="48"/>
      <c r="Z3937" s="48"/>
      <c r="AA3937" s="48"/>
      <c r="AB3937" s="48"/>
      <c r="AC3937" s="48"/>
      <c r="AD3937" s="48"/>
      <c r="AE3937" s="48"/>
      <c r="AF3937" s="48"/>
      <c r="AG3937" s="48"/>
      <c r="AH3937" s="48"/>
      <c r="AI3937" s="48"/>
      <c r="AJ3937" s="48"/>
      <c r="AK3937" s="48"/>
      <c r="AL3937" s="48"/>
      <c r="AM3937" s="48"/>
      <c r="AN3937" s="48"/>
      <c r="AO3937" s="48"/>
      <c r="AP3937" s="48"/>
      <c r="AQ3937" s="48"/>
      <c r="AR3937" s="48"/>
      <c r="AT3937" s="48"/>
      <c r="AU3937" s="48"/>
      <c r="AV3937" s="48"/>
      <c r="AZ3937" s="48"/>
      <c r="BA3937" s="48"/>
      <c r="BB3937" s="48"/>
      <c r="BC3937" s="48"/>
      <c r="BD3937" s="48"/>
      <c r="BE3937" s="48"/>
      <c r="BF3937" s="48"/>
      <c r="BG3937" s="48"/>
      <c r="BH3937" s="48"/>
      <c r="BI3937" s="48"/>
      <c r="BJ3937" s="48"/>
      <c r="BK3937" s="48"/>
      <c r="BL3937" s="48"/>
    </row>
    <row r="3938" spans="1:64" x14ac:dyDescent="0.25">
      <c r="A3938" s="56" t="s">
        <v>542</v>
      </c>
      <c r="B3938" s="56" t="s">
        <v>542</v>
      </c>
      <c r="C3938" s="47">
        <v>42367</v>
      </c>
      <c r="D3938" s="47"/>
      <c r="E3938" s="47"/>
      <c r="F3938" s="48" t="s">
        <v>539</v>
      </c>
      <c r="G3938" s="48"/>
      <c r="H3938" s="48">
        <v>494.69296874999998</v>
      </c>
      <c r="I3938" s="48">
        <v>0.18031562500000001</v>
      </c>
      <c r="J3938" s="48">
        <v>0.2339125</v>
      </c>
      <c r="K3938" s="48">
        <v>0.272175</v>
      </c>
      <c r="L3938" s="48">
        <v>0.26922499999999999</v>
      </c>
      <c r="M3938" s="48">
        <v>0.2723875</v>
      </c>
      <c r="N3938" s="48">
        <v>0.32897500000000002</v>
      </c>
      <c r="O3938" s="48">
        <v>0.29909999999999998</v>
      </c>
      <c r="P3938" s="48"/>
      <c r="Q3938" s="48"/>
      <c r="R3938" s="48"/>
      <c r="S3938" s="48"/>
      <c r="T3938" s="48"/>
      <c r="U3938" s="48"/>
      <c r="V3938" s="48"/>
      <c r="W3938" s="48"/>
      <c r="X3938" s="48"/>
      <c r="Y3938" s="48"/>
      <c r="Z3938" s="48"/>
      <c r="AA3938" s="48"/>
      <c r="AB3938" s="48"/>
      <c r="AC3938" s="48"/>
      <c r="AD3938" s="48"/>
      <c r="AE3938" s="48"/>
      <c r="AF3938" s="48"/>
      <c r="AG3938" s="48"/>
      <c r="AH3938" s="48"/>
      <c r="AI3938" s="48"/>
      <c r="AJ3938" s="48"/>
      <c r="AK3938" s="48"/>
      <c r="AL3938" s="48"/>
      <c r="AM3938" s="48"/>
      <c r="AN3938" s="48"/>
      <c r="AO3938" s="48"/>
      <c r="AP3938" s="48"/>
      <c r="AQ3938" s="48"/>
      <c r="AR3938" s="48"/>
      <c r="AT3938" s="48"/>
      <c r="AU3938" s="48"/>
      <c r="AV3938" s="48"/>
      <c r="AZ3938" s="48"/>
      <c r="BA3938" s="48"/>
      <c r="BB3938" s="48"/>
      <c r="BC3938" s="48"/>
      <c r="BD3938" s="48"/>
      <c r="BE3938" s="48"/>
      <c r="BF3938" s="48"/>
      <c r="BG3938" s="48"/>
      <c r="BH3938" s="48"/>
      <c r="BI3938" s="48"/>
      <c r="BJ3938" s="48"/>
      <c r="BK3938" s="48"/>
      <c r="BL3938" s="48"/>
    </row>
    <row r="3939" spans="1:64" x14ac:dyDescent="0.25">
      <c r="A3939" s="56" t="s">
        <v>542</v>
      </c>
      <c r="B3939" s="56" t="s">
        <v>542</v>
      </c>
      <c r="C3939" s="47">
        <v>42368</v>
      </c>
      <c r="D3939" s="47"/>
      <c r="E3939" s="47"/>
      <c r="F3939" s="48" t="s">
        <v>539</v>
      </c>
      <c r="G3939" s="48"/>
      <c r="H3939" s="48">
        <v>492.01265625000002</v>
      </c>
      <c r="I3939" s="48">
        <v>0.172053125</v>
      </c>
      <c r="J3939" s="48">
        <v>0.22825624999999999</v>
      </c>
      <c r="K3939" s="48">
        <v>0.27079375</v>
      </c>
      <c r="L3939" s="48">
        <v>0.2688625</v>
      </c>
      <c r="M3939" s="48">
        <v>0.27218750000000003</v>
      </c>
      <c r="N3939" s="48">
        <v>0.32893749999999999</v>
      </c>
      <c r="O3939" s="48">
        <v>0.29910625000000002</v>
      </c>
      <c r="P3939" s="48"/>
      <c r="Q3939" s="48"/>
      <c r="R3939" s="48"/>
      <c r="S3939" s="48"/>
      <c r="T3939" s="48"/>
      <c r="U3939" s="48"/>
      <c r="V3939" s="48"/>
      <c r="W3939" s="48"/>
      <c r="X3939" s="48"/>
      <c r="Y3939" s="48"/>
      <c r="Z3939" s="48"/>
      <c r="AA3939" s="48"/>
      <c r="AB3939" s="48"/>
      <c r="AC3939" s="48"/>
      <c r="AD3939" s="48"/>
      <c r="AE3939" s="48">
        <v>8.4</v>
      </c>
      <c r="AF3939" s="48">
        <v>0.66497198932850698</v>
      </c>
      <c r="AG3939" s="48">
        <v>0.40935193516278101</v>
      </c>
      <c r="AH3939" s="48"/>
      <c r="AI3939" s="48"/>
      <c r="AJ3939" s="48"/>
      <c r="AK3939" s="48">
        <v>4.5</v>
      </c>
      <c r="AL3939" s="48">
        <v>8.4</v>
      </c>
      <c r="AM3939" s="48"/>
      <c r="AN3939" s="48"/>
      <c r="AO3939" s="48"/>
      <c r="AP3939" s="48"/>
      <c r="AQ3939" s="48"/>
      <c r="AR3939" s="48"/>
      <c r="AT3939" s="48"/>
      <c r="AU3939" s="48"/>
      <c r="AV3939" s="48"/>
      <c r="AZ3939" s="48"/>
      <c r="BA3939" s="48"/>
      <c r="BB3939" s="48"/>
      <c r="BC3939" s="48"/>
      <c r="BD3939" s="48"/>
      <c r="BE3939" s="48"/>
      <c r="BF3939" s="48"/>
      <c r="BG3939" s="48"/>
      <c r="BH3939" s="48"/>
      <c r="BI3939" s="48"/>
      <c r="BJ3939" s="48"/>
      <c r="BK3939" s="48"/>
      <c r="BL3939" s="48">
        <v>8.4</v>
      </c>
    </row>
    <row r="3940" spans="1:64" x14ac:dyDescent="0.25">
      <c r="A3940" s="56" t="s">
        <v>542</v>
      </c>
      <c r="B3940" s="56" t="s">
        <v>542</v>
      </c>
      <c r="C3940" s="47">
        <v>42369</v>
      </c>
      <c r="D3940" s="47"/>
      <c r="E3940" s="47"/>
      <c r="F3940" s="48" t="s">
        <v>539</v>
      </c>
      <c r="G3940" s="48"/>
      <c r="H3940" s="48">
        <v>512.36484374999998</v>
      </c>
      <c r="I3940" s="48">
        <v>0.26037812500000002</v>
      </c>
      <c r="J3940" s="48">
        <v>0.26465</v>
      </c>
      <c r="K3940" s="48">
        <v>0.27547500000000003</v>
      </c>
      <c r="L3940" s="48">
        <v>0.2702</v>
      </c>
      <c r="M3940" s="48">
        <v>0.27187499999999998</v>
      </c>
      <c r="N3940" s="48">
        <v>0.32874375</v>
      </c>
      <c r="O3940" s="48">
        <v>0.29907499999999998</v>
      </c>
      <c r="P3940" s="48"/>
      <c r="Q3940" s="48"/>
      <c r="R3940" s="48"/>
      <c r="S3940" s="48"/>
      <c r="T3940" s="48"/>
      <c r="U3940" s="48"/>
      <c r="V3940" s="48"/>
      <c r="W3940" s="48"/>
      <c r="X3940" s="48"/>
      <c r="Y3940" s="48"/>
      <c r="Z3940" s="48"/>
      <c r="AA3940" s="48"/>
      <c r="AB3940" s="48"/>
      <c r="AC3940" s="48"/>
      <c r="AD3940" s="48"/>
      <c r="AE3940" s="48"/>
      <c r="AF3940" s="48"/>
      <c r="AG3940" s="48"/>
      <c r="AH3940" s="48"/>
      <c r="AI3940" s="48"/>
      <c r="AJ3940" s="48"/>
      <c r="AK3940" s="48"/>
      <c r="AL3940" s="48"/>
      <c r="AM3940" s="48"/>
      <c r="AN3940" s="48"/>
      <c r="AO3940" s="48"/>
      <c r="AP3940" s="48"/>
      <c r="AQ3940" s="48"/>
      <c r="AR3940" s="48"/>
      <c r="AT3940" s="48"/>
      <c r="AU3940" s="48"/>
      <c r="AV3940" s="48"/>
      <c r="AZ3940" s="48"/>
      <c r="BA3940" s="48"/>
      <c r="BB3940" s="48"/>
      <c r="BC3940" s="48"/>
      <c r="BD3940" s="48"/>
      <c r="BE3940" s="48"/>
      <c r="BF3940" s="48"/>
      <c r="BG3940" s="48"/>
      <c r="BH3940" s="48"/>
      <c r="BI3940" s="48"/>
      <c r="BJ3940" s="48"/>
      <c r="BK3940" s="48"/>
      <c r="BL3940" s="48"/>
    </row>
    <row r="3941" spans="1:64" x14ac:dyDescent="0.25">
      <c r="A3941" s="56" t="s">
        <v>542</v>
      </c>
      <c r="B3941" s="56" t="s">
        <v>542</v>
      </c>
      <c r="C3941" s="47">
        <v>42370</v>
      </c>
      <c r="D3941" s="47"/>
      <c r="E3941" s="47"/>
      <c r="F3941" s="48" t="s">
        <v>539</v>
      </c>
      <c r="G3941" s="48"/>
      <c r="H3941" s="48">
        <v>509.14031249999999</v>
      </c>
      <c r="I3941" s="48">
        <v>0.24395625000000001</v>
      </c>
      <c r="J3941" s="48">
        <v>0.2613375</v>
      </c>
      <c r="K3941" s="48">
        <v>0.27588750000000001</v>
      </c>
      <c r="L3941" s="48">
        <v>0.26924375</v>
      </c>
      <c r="M3941" s="48">
        <v>0.27154374999999997</v>
      </c>
      <c r="N3941" s="48">
        <v>0.32871875</v>
      </c>
      <c r="O3941" s="48">
        <v>0.29909374999999999</v>
      </c>
      <c r="P3941" s="48"/>
      <c r="Q3941" s="48"/>
      <c r="R3941" s="48"/>
      <c r="S3941" s="48"/>
      <c r="T3941" s="48"/>
      <c r="U3941" s="48"/>
      <c r="V3941" s="48"/>
      <c r="W3941" s="48"/>
      <c r="X3941" s="48"/>
      <c r="Y3941" s="48"/>
      <c r="Z3941" s="48"/>
      <c r="AA3941" s="48"/>
      <c r="AB3941" s="48"/>
      <c r="AC3941" s="48"/>
      <c r="AD3941" s="48"/>
      <c r="AE3941" s="48"/>
      <c r="AF3941" s="48"/>
      <c r="AG3941" s="48"/>
      <c r="AH3941" s="48"/>
      <c r="AI3941" s="48"/>
      <c r="AJ3941" s="48"/>
      <c r="AK3941" s="48"/>
      <c r="AL3941" s="48"/>
      <c r="AM3941" s="48"/>
      <c r="AN3941" s="48"/>
      <c r="AO3941" s="48"/>
      <c r="AP3941" s="48"/>
      <c r="AQ3941" s="48"/>
      <c r="AR3941" s="48"/>
      <c r="AT3941" s="48"/>
      <c r="AU3941" s="48"/>
      <c r="AV3941" s="48"/>
      <c r="AZ3941" s="48"/>
      <c r="BA3941" s="48"/>
      <c r="BB3941" s="48"/>
      <c r="BC3941" s="48"/>
      <c r="BD3941" s="48"/>
      <c r="BE3941" s="48"/>
      <c r="BF3941" s="48"/>
      <c r="BG3941" s="48"/>
      <c r="BH3941" s="48"/>
      <c r="BI3941" s="48"/>
      <c r="BJ3941" s="48"/>
      <c r="BK3941" s="48"/>
      <c r="BL3941" s="48"/>
    </row>
    <row r="3942" spans="1:64" x14ac:dyDescent="0.25">
      <c r="A3942" s="56" t="s">
        <v>542</v>
      </c>
      <c r="B3942" s="56" t="s">
        <v>542</v>
      </c>
      <c r="C3942" s="47">
        <v>42371</v>
      </c>
      <c r="D3942" s="47"/>
      <c r="E3942" s="47"/>
      <c r="F3942" s="48" t="s">
        <v>539</v>
      </c>
      <c r="G3942" s="48"/>
      <c r="H3942" s="48">
        <v>508.48078125000001</v>
      </c>
      <c r="I3942" s="48">
        <v>0.237578125</v>
      </c>
      <c r="J3942" s="48">
        <v>0.26005624999999999</v>
      </c>
      <c r="K3942" s="48">
        <v>0.27727499999999999</v>
      </c>
      <c r="L3942" s="48">
        <v>0.26972499999999999</v>
      </c>
      <c r="M3942" s="48">
        <v>0.2714125</v>
      </c>
      <c r="N3942" s="48">
        <v>0.32866250000000002</v>
      </c>
      <c r="O3942" s="48">
        <v>0.29904375</v>
      </c>
      <c r="P3942" s="48"/>
      <c r="Q3942" s="48"/>
      <c r="R3942" s="48"/>
      <c r="S3942" s="48"/>
      <c r="T3942" s="48"/>
      <c r="U3942" s="48"/>
      <c r="V3942" s="48"/>
      <c r="W3942" s="48"/>
      <c r="X3942" s="48"/>
      <c r="Y3942" s="48"/>
      <c r="Z3942" s="48"/>
      <c r="AA3942" s="48"/>
      <c r="AB3942" s="48"/>
      <c r="AC3942" s="48"/>
      <c r="AD3942" s="48"/>
      <c r="AE3942" s="48"/>
      <c r="AF3942" s="48"/>
      <c r="AG3942" s="48"/>
      <c r="AH3942" s="48"/>
      <c r="AI3942" s="48"/>
      <c r="AJ3942" s="48"/>
      <c r="AK3942" s="48"/>
      <c r="AL3942" s="48"/>
      <c r="AM3942" s="48"/>
      <c r="AN3942" s="48"/>
      <c r="AO3942" s="48"/>
      <c r="AP3942" s="48"/>
      <c r="AQ3942" s="48"/>
      <c r="AR3942" s="48"/>
      <c r="AT3942" s="48"/>
      <c r="AU3942" s="48"/>
      <c r="AV3942" s="48"/>
      <c r="AZ3942" s="48"/>
      <c r="BA3942" s="48"/>
      <c r="BB3942" s="48"/>
      <c r="BC3942" s="48"/>
      <c r="BD3942" s="48"/>
      <c r="BE3942" s="48"/>
      <c r="BF3942" s="48"/>
      <c r="BG3942" s="48"/>
      <c r="BH3942" s="48"/>
      <c r="BI3942" s="48"/>
      <c r="BJ3942" s="48"/>
      <c r="BK3942" s="48"/>
      <c r="BL3942" s="48"/>
    </row>
    <row r="3943" spans="1:64" x14ac:dyDescent="0.25">
      <c r="A3943" s="56" t="s">
        <v>542</v>
      </c>
      <c r="B3943" s="56" t="s">
        <v>542</v>
      </c>
      <c r="C3943" s="47">
        <v>42372</v>
      </c>
      <c r="D3943" s="47"/>
      <c r="E3943" s="47"/>
      <c r="F3943" s="48" t="s">
        <v>539</v>
      </c>
      <c r="G3943" s="48"/>
      <c r="H3943" s="48">
        <v>507.95859374999998</v>
      </c>
      <c r="I3943" s="48">
        <v>0.232503125</v>
      </c>
      <c r="J3943" s="48">
        <v>0.25897500000000001</v>
      </c>
      <c r="K3943" s="48">
        <v>0.2780125</v>
      </c>
      <c r="L3943" s="48">
        <v>0.27031875</v>
      </c>
      <c r="M3943" s="48">
        <v>0.27146874999999998</v>
      </c>
      <c r="N3943" s="48">
        <v>0.3286</v>
      </c>
      <c r="O3943" s="48">
        <v>0.29905625000000002</v>
      </c>
      <c r="P3943" s="48"/>
      <c r="Q3943" s="48"/>
      <c r="R3943" s="48"/>
      <c r="S3943" s="48"/>
      <c r="T3943" s="48"/>
      <c r="U3943" s="48"/>
      <c r="V3943" s="48"/>
      <c r="W3943" s="48"/>
      <c r="X3943" s="48"/>
      <c r="Y3943" s="48"/>
      <c r="Z3943" s="48"/>
      <c r="AA3943" s="48"/>
      <c r="AB3943" s="48"/>
      <c r="AC3943" s="48"/>
      <c r="AD3943" s="48"/>
      <c r="AE3943" s="48"/>
      <c r="AF3943" s="48"/>
      <c r="AG3943" s="48"/>
      <c r="AH3943" s="48"/>
      <c r="AI3943" s="48"/>
      <c r="AJ3943" s="48"/>
      <c r="AK3943" s="48"/>
      <c r="AL3943" s="48"/>
      <c r="AM3943" s="48"/>
      <c r="AN3943" s="48"/>
      <c r="AO3943" s="48"/>
      <c r="AP3943" s="48"/>
      <c r="AQ3943" s="48"/>
      <c r="AR3943" s="48"/>
      <c r="AT3943" s="48"/>
      <c r="AU3943" s="48"/>
      <c r="AV3943" s="48"/>
      <c r="AZ3943" s="48"/>
      <c r="BA3943" s="48"/>
      <c r="BB3943" s="48"/>
      <c r="BC3943" s="48"/>
      <c r="BD3943" s="48"/>
      <c r="BE3943" s="48"/>
      <c r="BF3943" s="48"/>
      <c r="BG3943" s="48"/>
      <c r="BH3943" s="48"/>
      <c r="BI3943" s="48"/>
      <c r="BJ3943" s="48"/>
      <c r="BK3943" s="48"/>
      <c r="BL3943" s="48"/>
    </row>
    <row r="3944" spans="1:64" x14ac:dyDescent="0.25">
      <c r="A3944" s="56" t="s">
        <v>542</v>
      </c>
      <c r="B3944" s="56" t="s">
        <v>542</v>
      </c>
      <c r="C3944" s="47">
        <v>42373</v>
      </c>
      <c r="D3944" s="47"/>
      <c r="E3944" s="47"/>
      <c r="F3944" s="48" t="s">
        <v>539</v>
      </c>
      <c r="G3944" s="48"/>
      <c r="H3944" s="48">
        <v>504.95953125</v>
      </c>
      <c r="I3944" s="48">
        <v>0.221071875</v>
      </c>
      <c r="J3944" s="48">
        <v>0.25469999999999998</v>
      </c>
      <c r="K3944" s="48">
        <v>0.27681875</v>
      </c>
      <c r="L3944" s="48">
        <v>0.26979999999999998</v>
      </c>
      <c r="M3944" s="48">
        <v>0.27114375000000002</v>
      </c>
      <c r="N3944" s="48">
        <v>0.32855000000000001</v>
      </c>
      <c r="O3944" s="48">
        <v>0.29899999999999999</v>
      </c>
      <c r="P3944" s="48"/>
      <c r="Q3944" s="48"/>
      <c r="R3944" s="48"/>
      <c r="S3944" s="48"/>
      <c r="T3944" s="48"/>
      <c r="U3944" s="48"/>
      <c r="V3944" s="48"/>
      <c r="W3944" s="48"/>
      <c r="X3944" s="48"/>
      <c r="Y3944" s="48"/>
      <c r="Z3944" s="48"/>
      <c r="AA3944" s="48"/>
      <c r="AB3944" s="48"/>
      <c r="AC3944" s="48"/>
      <c r="AD3944" s="48"/>
      <c r="AE3944" s="48"/>
      <c r="AF3944" s="48"/>
      <c r="AG3944" s="48"/>
      <c r="AH3944" s="48"/>
      <c r="AI3944" s="48"/>
      <c r="AJ3944" s="48"/>
      <c r="AK3944" s="48"/>
      <c r="AL3944" s="48"/>
      <c r="AM3944" s="48"/>
      <c r="AN3944" s="48"/>
      <c r="AO3944" s="48"/>
      <c r="AP3944" s="48"/>
      <c r="AQ3944" s="48"/>
      <c r="AR3944" s="48"/>
      <c r="AT3944" s="48"/>
      <c r="AU3944" s="48"/>
      <c r="AV3944" s="48"/>
      <c r="AZ3944" s="48"/>
      <c r="BA3944" s="48"/>
      <c r="BB3944" s="48"/>
      <c r="BC3944" s="48"/>
      <c r="BD3944" s="48"/>
      <c r="BE3944" s="48"/>
      <c r="BF3944" s="48"/>
      <c r="BG3944" s="48"/>
      <c r="BH3944" s="48"/>
      <c r="BI3944" s="48"/>
      <c r="BJ3944" s="48"/>
      <c r="BK3944" s="48"/>
      <c r="BL3944" s="48"/>
    </row>
    <row r="3945" spans="1:64" x14ac:dyDescent="0.25">
      <c r="A3945" s="56" t="s">
        <v>542</v>
      </c>
      <c r="B3945" s="56" t="s">
        <v>542</v>
      </c>
      <c r="C3945" s="47">
        <v>42374</v>
      </c>
      <c r="D3945" s="47"/>
      <c r="E3945" s="47"/>
      <c r="F3945" s="48" t="s">
        <v>539</v>
      </c>
      <c r="G3945" s="48"/>
      <c r="H3945" s="48">
        <v>501.22078125000002</v>
      </c>
      <c r="I3945" s="48">
        <v>0.20715937500000001</v>
      </c>
      <c r="J3945" s="48">
        <v>0.249</v>
      </c>
      <c r="K3945" s="48">
        <v>0.27526250000000002</v>
      </c>
      <c r="L3945" s="48">
        <v>0.26908749999999998</v>
      </c>
      <c r="M3945" s="48">
        <v>0.27084374999999999</v>
      </c>
      <c r="N3945" s="48">
        <v>0.32843749999999999</v>
      </c>
      <c r="O3945" s="48">
        <v>0.29902499999999999</v>
      </c>
      <c r="P3945" s="48"/>
      <c r="Q3945" s="48"/>
      <c r="R3945" s="48"/>
      <c r="S3945" s="48"/>
      <c r="T3945" s="48"/>
      <c r="U3945" s="48"/>
      <c r="V3945" s="48"/>
      <c r="W3945" s="48"/>
      <c r="X3945" s="48"/>
      <c r="Y3945" s="48"/>
      <c r="Z3945" s="48"/>
      <c r="AA3945" s="48"/>
      <c r="AB3945" s="48"/>
      <c r="AC3945" s="48"/>
      <c r="AD3945" s="48"/>
      <c r="AE3945" s="48"/>
      <c r="AF3945" s="48"/>
      <c r="AG3945" s="48">
        <v>0.373103962878577</v>
      </c>
      <c r="AH3945" s="48"/>
      <c r="AI3945" s="48"/>
      <c r="AJ3945" s="48"/>
      <c r="AK3945" s="48"/>
      <c r="AL3945" s="48"/>
      <c r="AM3945" s="48"/>
      <c r="AN3945" s="48"/>
      <c r="AO3945" s="48"/>
      <c r="AP3945" s="48"/>
      <c r="AQ3945" s="48"/>
      <c r="AR3945" s="48"/>
      <c r="AT3945" s="48"/>
      <c r="AU3945" s="48"/>
      <c r="AV3945" s="48"/>
      <c r="AZ3945" s="48"/>
      <c r="BA3945" s="48"/>
      <c r="BB3945" s="48"/>
      <c r="BC3945" s="48"/>
      <c r="BD3945" s="48"/>
      <c r="BE3945" s="48"/>
      <c r="BF3945" s="48"/>
      <c r="BG3945" s="48"/>
      <c r="BH3945" s="48"/>
      <c r="BI3945" s="48"/>
      <c r="BJ3945" s="48"/>
      <c r="BK3945" s="48"/>
      <c r="BL3945" s="48"/>
    </row>
    <row r="3946" spans="1:64" x14ac:dyDescent="0.25">
      <c r="A3946" s="56" t="s">
        <v>542</v>
      </c>
      <c r="B3946" s="56" t="s">
        <v>542</v>
      </c>
      <c r="C3946" s="47">
        <v>42375</v>
      </c>
      <c r="D3946" s="47"/>
      <c r="E3946" s="47"/>
      <c r="F3946" s="48" t="s">
        <v>539</v>
      </c>
      <c r="G3946" s="48"/>
      <c r="H3946" s="48">
        <v>497.53218750000002</v>
      </c>
      <c r="I3946" s="48">
        <v>0.19405</v>
      </c>
      <c r="J3946" s="48">
        <v>0.24284375</v>
      </c>
      <c r="K3946" s="48">
        <v>0.27406249999999999</v>
      </c>
      <c r="L3946" s="48">
        <v>0.26834999999999998</v>
      </c>
      <c r="M3946" s="48">
        <v>0.27043125000000001</v>
      </c>
      <c r="N3946" s="48">
        <v>0.32824999999999999</v>
      </c>
      <c r="O3946" s="48">
        <v>0.2989</v>
      </c>
      <c r="P3946" s="48"/>
      <c r="Q3946" s="48"/>
      <c r="R3946" s="48"/>
      <c r="S3946" s="48"/>
      <c r="T3946" s="48">
        <v>10.280479525000001</v>
      </c>
      <c r="U3946" s="48">
        <v>868.68525</v>
      </c>
      <c r="V3946" s="48">
        <v>492.35874999999999</v>
      </c>
      <c r="W3946" s="48"/>
      <c r="X3946" s="48">
        <v>7.0813585750000003</v>
      </c>
      <c r="Y3946" s="48">
        <v>1.63841687323967E-2</v>
      </c>
      <c r="Z3946" s="48"/>
      <c r="AA3946" s="48">
        <v>5.434673825</v>
      </c>
      <c r="AB3946" s="48"/>
      <c r="AC3946" s="48"/>
      <c r="AD3946" s="48">
        <v>331.70274999999998</v>
      </c>
      <c r="AE3946" s="48">
        <v>8.4</v>
      </c>
      <c r="AF3946" s="48">
        <v>0.57712534333451704</v>
      </c>
      <c r="AG3946" s="48"/>
      <c r="AH3946" s="48">
        <v>6.9218667343019704E-3</v>
      </c>
      <c r="AI3946" s="48">
        <v>9.55183E-2</v>
      </c>
      <c r="AJ3946" s="48">
        <v>13.7995</v>
      </c>
      <c r="AK3946" s="48">
        <v>5.0999999999999996</v>
      </c>
      <c r="AL3946" s="48">
        <v>8.4</v>
      </c>
      <c r="AM3946" s="48">
        <v>0.94499999999999995</v>
      </c>
      <c r="AN3946" s="48">
        <v>2.2072318226019901E-2</v>
      </c>
      <c r="AO3946" s="48">
        <v>1.3845744499999999</v>
      </c>
      <c r="AP3946" s="48">
        <v>62.728999999999999</v>
      </c>
      <c r="AQ3946" s="48"/>
      <c r="AR3946" s="48"/>
      <c r="AS3946">
        <v>1.5064803E-2</v>
      </c>
      <c r="AT3946" s="48"/>
      <c r="AU3946" s="48"/>
      <c r="AV3946" s="48"/>
      <c r="AZ3946" s="48"/>
      <c r="BA3946" s="48"/>
      <c r="BB3946" s="48"/>
      <c r="BC3946" s="48">
        <v>1.6466847499999999</v>
      </c>
      <c r="BD3946" s="48"/>
      <c r="BE3946" s="48">
        <v>160.65600000000001</v>
      </c>
      <c r="BF3946" s="48">
        <v>1.0249755689174401E-2</v>
      </c>
      <c r="BG3946" s="48">
        <v>5.7339548629410497E-3</v>
      </c>
      <c r="BH3946" s="48">
        <v>1.7190281999999999</v>
      </c>
      <c r="BI3946" s="48"/>
      <c r="BJ3946" s="48">
        <v>299.798</v>
      </c>
      <c r="BK3946" s="48"/>
      <c r="BL3946" s="48">
        <v>8.4</v>
      </c>
    </row>
    <row r="3947" spans="1:64" x14ac:dyDescent="0.25">
      <c r="A3947" s="56" t="s">
        <v>542</v>
      </c>
      <c r="B3947" s="56" t="s">
        <v>542</v>
      </c>
      <c r="C3947" s="47">
        <v>42376</v>
      </c>
      <c r="D3947" s="47"/>
      <c r="E3947" s="47"/>
      <c r="F3947" s="48" t="s">
        <v>539</v>
      </c>
      <c r="G3947" s="48"/>
      <c r="H3947" s="48">
        <v>520.07249999999999</v>
      </c>
      <c r="I3947" s="48">
        <v>0.28081875000000001</v>
      </c>
      <c r="J3947" s="48">
        <v>0.27949374999999999</v>
      </c>
      <c r="K3947" s="48">
        <v>0.28214375000000003</v>
      </c>
      <c r="L3947" s="48">
        <v>0.27415624999999999</v>
      </c>
      <c r="M3947" s="48">
        <v>0.27018750000000002</v>
      </c>
      <c r="N3947" s="48">
        <v>0.32813124999999999</v>
      </c>
      <c r="O3947" s="48">
        <v>0.29880000000000001</v>
      </c>
      <c r="P3947" s="48"/>
      <c r="Q3947" s="48"/>
      <c r="R3947" s="48"/>
      <c r="S3947" s="48"/>
      <c r="T3947" s="48"/>
      <c r="U3947" s="48"/>
      <c r="V3947" s="48"/>
      <c r="W3947" s="48"/>
      <c r="X3947" s="48"/>
      <c r="Y3947" s="48"/>
      <c r="Z3947" s="48"/>
      <c r="AA3947" s="48"/>
      <c r="AB3947" s="48"/>
      <c r="AC3947" s="48"/>
      <c r="AD3947" s="48"/>
      <c r="AE3947" s="48"/>
      <c r="AF3947" s="48"/>
      <c r="AG3947" s="48"/>
      <c r="AH3947" s="48"/>
      <c r="AI3947" s="48"/>
      <c r="AJ3947" s="48"/>
      <c r="AK3947" s="48"/>
      <c r="AL3947" s="48"/>
      <c r="AM3947" s="48"/>
      <c r="AN3947" s="48"/>
      <c r="AO3947" s="48"/>
      <c r="AP3947" s="48"/>
      <c r="AQ3947" s="48"/>
      <c r="AR3947" s="48"/>
      <c r="AT3947" s="48"/>
      <c r="AU3947" s="48"/>
      <c r="AV3947" s="48"/>
      <c r="AZ3947" s="48"/>
      <c r="BA3947" s="48"/>
      <c r="BB3947" s="48"/>
      <c r="BC3947" s="48"/>
      <c r="BD3947" s="48"/>
      <c r="BE3947" s="48"/>
      <c r="BF3947" s="48"/>
      <c r="BG3947" s="48"/>
      <c r="BH3947" s="48"/>
      <c r="BI3947" s="48"/>
      <c r="BJ3947" s="48"/>
      <c r="BK3947" s="48"/>
      <c r="BL3947" s="48"/>
    </row>
    <row r="3948" spans="1:64" x14ac:dyDescent="0.25">
      <c r="A3948" s="56" t="s">
        <v>542</v>
      </c>
      <c r="B3948" s="56" t="s">
        <v>542</v>
      </c>
      <c r="C3948" s="47">
        <v>42377</v>
      </c>
      <c r="D3948" s="47"/>
      <c r="E3948" s="47"/>
      <c r="F3948" s="48" t="s">
        <v>539</v>
      </c>
      <c r="G3948" s="48"/>
      <c r="H3948" s="48">
        <v>518.42015624999999</v>
      </c>
      <c r="I3948" s="48">
        <v>0.267865625</v>
      </c>
      <c r="J3948" s="48">
        <v>0.27995625000000002</v>
      </c>
      <c r="K3948" s="48">
        <v>0.28415000000000001</v>
      </c>
      <c r="L3948" s="48">
        <v>0.27327499999999999</v>
      </c>
      <c r="M3948" s="48">
        <v>0.26998749999999999</v>
      </c>
      <c r="N3948" s="48">
        <v>0.32801249999999998</v>
      </c>
      <c r="O3948" s="48">
        <v>0.29873125</v>
      </c>
      <c r="P3948" s="48"/>
      <c r="Q3948" s="48"/>
      <c r="R3948" s="48"/>
      <c r="S3948" s="48"/>
      <c r="T3948" s="48"/>
      <c r="U3948" s="48"/>
      <c r="V3948" s="48"/>
      <c r="W3948" s="48"/>
      <c r="X3948" s="48"/>
      <c r="Y3948" s="48"/>
      <c r="Z3948" s="48"/>
      <c r="AA3948" s="48"/>
      <c r="AB3948" s="48"/>
      <c r="AC3948" s="48"/>
      <c r="AD3948" s="48"/>
      <c r="AE3948" s="48"/>
      <c r="AF3948" s="48"/>
      <c r="AG3948" s="48"/>
      <c r="AH3948" s="48"/>
      <c r="AI3948" s="48"/>
      <c r="AJ3948" s="48"/>
      <c r="AK3948" s="48"/>
      <c r="AL3948" s="48"/>
      <c r="AM3948" s="48"/>
      <c r="AN3948" s="48"/>
      <c r="AO3948" s="48"/>
      <c r="AP3948" s="48"/>
      <c r="AQ3948" s="48"/>
      <c r="AR3948" s="48"/>
      <c r="AT3948" s="48"/>
      <c r="AU3948" s="48"/>
      <c r="AV3948" s="48"/>
      <c r="AZ3948" s="48"/>
      <c r="BA3948" s="48"/>
      <c r="BB3948" s="48"/>
      <c r="BC3948" s="48"/>
      <c r="BD3948" s="48"/>
      <c r="BE3948" s="48"/>
      <c r="BF3948" s="48"/>
      <c r="BG3948" s="48"/>
      <c r="BH3948" s="48"/>
      <c r="BI3948" s="48"/>
      <c r="BJ3948" s="48"/>
      <c r="BK3948" s="48"/>
      <c r="BL3948" s="48"/>
    </row>
    <row r="3949" spans="1:64" x14ac:dyDescent="0.25">
      <c r="A3949" s="56" t="s">
        <v>542</v>
      </c>
      <c r="B3949" s="56" t="s">
        <v>542</v>
      </c>
      <c r="C3949" s="47">
        <v>42378</v>
      </c>
      <c r="D3949" s="47"/>
      <c r="E3949" s="47"/>
      <c r="F3949" s="48" t="s">
        <v>539</v>
      </c>
      <c r="G3949" s="48"/>
      <c r="H3949" s="48">
        <v>515.69953124999995</v>
      </c>
      <c r="I3949" s="48">
        <v>0.25435312500000001</v>
      </c>
      <c r="J3949" s="48">
        <v>0.27631875</v>
      </c>
      <c r="K3949" s="48">
        <v>0.28409374999999998</v>
      </c>
      <c r="L3949" s="48">
        <v>0.27324375000000001</v>
      </c>
      <c r="M3949" s="48">
        <v>0.26976250000000002</v>
      </c>
      <c r="N3949" s="48">
        <v>0.32792500000000002</v>
      </c>
      <c r="O3949" s="48">
        <v>0.2986375</v>
      </c>
      <c r="P3949" s="48"/>
      <c r="Q3949" s="48"/>
      <c r="R3949" s="48"/>
      <c r="S3949" s="48"/>
      <c r="T3949" s="48"/>
      <c r="U3949" s="48"/>
      <c r="V3949" s="48"/>
      <c r="W3949" s="48"/>
      <c r="X3949" s="48"/>
      <c r="Y3949" s="48"/>
      <c r="Z3949" s="48"/>
      <c r="AA3949" s="48"/>
      <c r="AB3949" s="48"/>
      <c r="AC3949" s="48"/>
      <c r="AD3949" s="48"/>
      <c r="AE3949" s="48"/>
      <c r="AF3949" s="48"/>
      <c r="AG3949" s="48"/>
      <c r="AH3949" s="48"/>
      <c r="AI3949" s="48"/>
      <c r="AJ3949" s="48"/>
      <c r="AK3949" s="48"/>
      <c r="AL3949" s="48"/>
      <c r="AM3949" s="48"/>
      <c r="AN3949" s="48"/>
      <c r="AO3949" s="48"/>
      <c r="AP3949" s="48"/>
      <c r="AQ3949" s="48"/>
      <c r="AR3949" s="48"/>
      <c r="AT3949" s="48"/>
      <c r="AU3949" s="48"/>
      <c r="AV3949" s="48"/>
      <c r="AZ3949" s="48"/>
      <c r="BA3949" s="48"/>
      <c r="BB3949" s="48"/>
      <c r="BC3949" s="48"/>
      <c r="BD3949" s="48"/>
      <c r="BE3949" s="48"/>
      <c r="BF3949" s="48"/>
      <c r="BG3949" s="48"/>
      <c r="BH3949" s="48"/>
      <c r="BI3949" s="48"/>
      <c r="BJ3949" s="48"/>
      <c r="BK3949" s="48"/>
      <c r="BL3949" s="48"/>
    </row>
    <row r="3950" spans="1:64" x14ac:dyDescent="0.25">
      <c r="A3950" s="56" t="s">
        <v>542</v>
      </c>
      <c r="B3950" s="56" t="s">
        <v>542</v>
      </c>
      <c r="C3950" s="47">
        <v>42379</v>
      </c>
      <c r="D3950" s="47"/>
      <c r="E3950" s="47"/>
      <c r="F3950" s="48" t="s">
        <v>539</v>
      </c>
      <c r="G3950" s="48"/>
      <c r="H3950" s="48">
        <v>512.33859374999997</v>
      </c>
      <c r="I3950" s="48">
        <v>0.23995312499999999</v>
      </c>
      <c r="J3950" s="48">
        <v>0.2709375</v>
      </c>
      <c r="K3950" s="48">
        <v>0.283275</v>
      </c>
      <c r="L3950" s="48">
        <v>0.27298125000000001</v>
      </c>
      <c r="M3950" s="48">
        <v>0.26961249999999998</v>
      </c>
      <c r="N3950" s="48">
        <v>0.32791874999999998</v>
      </c>
      <c r="O3950" s="48">
        <v>0.29856250000000001</v>
      </c>
      <c r="P3950" s="48"/>
      <c r="Q3950" s="48"/>
      <c r="R3950" s="48"/>
      <c r="S3950" s="48"/>
      <c r="T3950" s="48"/>
      <c r="U3950" s="48"/>
      <c r="V3950" s="48"/>
      <c r="W3950" s="48"/>
      <c r="X3950" s="48"/>
      <c r="Y3950" s="48"/>
      <c r="Z3950" s="48"/>
      <c r="AA3950" s="48"/>
      <c r="AB3950" s="48"/>
      <c r="AC3950" s="48"/>
      <c r="AD3950" s="48"/>
      <c r="AE3950" s="48"/>
      <c r="AF3950" s="48"/>
      <c r="AG3950" s="48"/>
      <c r="AH3950" s="48"/>
      <c r="AI3950" s="48"/>
      <c r="AJ3950" s="48"/>
      <c r="AK3950" s="48"/>
      <c r="AL3950" s="48"/>
      <c r="AM3950" s="48"/>
      <c r="AN3950" s="48"/>
      <c r="AO3950" s="48"/>
      <c r="AP3950" s="48"/>
      <c r="AQ3950" s="48"/>
      <c r="AR3950" s="48"/>
      <c r="AT3950" s="48"/>
      <c r="AU3950" s="48"/>
      <c r="AV3950" s="48"/>
      <c r="AZ3950" s="48"/>
      <c r="BA3950" s="48"/>
      <c r="BB3950" s="48"/>
      <c r="BC3950" s="48"/>
      <c r="BD3950" s="48"/>
      <c r="BE3950" s="48"/>
      <c r="BF3950" s="48"/>
      <c r="BG3950" s="48"/>
      <c r="BH3950" s="48"/>
      <c r="BI3950" s="48"/>
      <c r="BJ3950" s="48"/>
      <c r="BK3950" s="48"/>
      <c r="BL3950" s="48"/>
    </row>
    <row r="3951" spans="1:64" x14ac:dyDescent="0.25">
      <c r="A3951" s="56" t="s">
        <v>542</v>
      </c>
      <c r="B3951" s="56" t="s">
        <v>542</v>
      </c>
      <c r="C3951" s="47">
        <v>42380</v>
      </c>
      <c r="D3951" s="47"/>
      <c r="E3951" s="47"/>
      <c r="F3951" s="48" t="s">
        <v>539</v>
      </c>
      <c r="G3951" s="48"/>
      <c r="H3951" s="48">
        <v>508.8515625</v>
      </c>
      <c r="I3951" s="48">
        <v>0.22618125</v>
      </c>
      <c r="J3951" s="48">
        <v>0.26563750000000003</v>
      </c>
      <c r="K3951" s="48">
        <v>0.28216875000000002</v>
      </c>
      <c r="L3951" s="48">
        <v>0.27240625000000002</v>
      </c>
      <c r="M3951" s="48">
        <v>0.2693875</v>
      </c>
      <c r="N3951" s="48">
        <v>0.3278625</v>
      </c>
      <c r="O3951" s="48">
        <v>0.29843750000000002</v>
      </c>
      <c r="P3951" s="48"/>
      <c r="Q3951" s="48"/>
      <c r="R3951" s="48"/>
      <c r="S3951" s="48"/>
      <c r="T3951" s="48"/>
      <c r="U3951" s="48"/>
      <c r="V3951" s="48"/>
      <c r="W3951" s="48"/>
      <c r="X3951" s="48"/>
      <c r="Y3951" s="48"/>
      <c r="Z3951" s="48"/>
      <c r="AA3951" s="48"/>
      <c r="AB3951" s="48"/>
      <c r="AC3951" s="48"/>
      <c r="AD3951" s="48"/>
      <c r="AE3951" s="48"/>
      <c r="AF3951" s="48">
        <v>0.57098306463639104</v>
      </c>
      <c r="AG3951" s="48">
        <v>0.32348801236142299</v>
      </c>
      <c r="AH3951" s="48"/>
      <c r="AI3951" s="48"/>
      <c r="AJ3951" s="48"/>
      <c r="AK3951" s="48"/>
      <c r="AL3951" s="48"/>
      <c r="AM3951" s="48"/>
      <c r="AN3951" s="48"/>
      <c r="AO3951" s="48"/>
      <c r="AP3951" s="48"/>
      <c r="AQ3951" s="48"/>
      <c r="AR3951" s="48"/>
      <c r="AT3951" s="48"/>
      <c r="AU3951" s="48"/>
      <c r="AV3951" s="48"/>
      <c r="AZ3951" s="48"/>
      <c r="BA3951" s="48"/>
      <c r="BB3951" s="48"/>
      <c r="BC3951" s="48"/>
      <c r="BD3951" s="48"/>
      <c r="BE3951" s="48"/>
      <c r="BF3951" s="48"/>
      <c r="BG3951" s="48"/>
      <c r="BH3951" s="48"/>
      <c r="BI3951" s="48"/>
      <c r="BJ3951" s="48"/>
      <c r="BK3951" s="48"/>
      <c r="BL3951" s="48"/>
    </row>
    <row r="3952" spans="1:64" x14ac:dyDescent="0.25">
      <c r="A3952" s="56" t="s">
        <v>542</v>
      </c>
      <c r="B3952" s="56" t="s">
        <v>542</v>
      </c>
      <c r="C3952" s="47">
        <v>42381</v>
      </c>
      <c r="D3952" s="47"/>
      <c r="E3952" s="47"/>
      <c r="F3952" s="48" t="s">
        <v>539</v>
      </c>
      <c r="G3952" s="48"/>
      <c r="H3952" s="48">
        <v>504.60984374999998</v>
      </c>
      <c r="I3952" s="48">
        <v>0.21049062499999999</v>
      </c>
      <c r="J3952" s="48">
        <v>0.25858750000000003</v>
      </c>
      <c r="K3952" s="48">
        <v>0.28053125000000001</v>
      </c>
      <c r="L3952" s="48">
        <v>0.27160624999999999</v>
      </c>
      <c r="M3952" s="48">
        <v>0.26926875</v>
      </c>
      <c r="N3952" s="48">
        <v>0.32778125000000002</v>
      </c>
      <c r="O3952" s="48">
        <v>0.29830625</v>
      </c>
      <c r="P3952" s="48"/>
      <c r="Q3952" s="48"/>
      <c r="R3952" s="48"/>
      <c r="S3952" s="48"/>
      <c r="T3952" s="48"/>
      <c r="U3952" s="48"/>
      <c r="V3952" s="48"/>
      <c r="W3952" s="48"/>
      <c r="X3952" s="48"/>
      <c r="Y3952" s="48"/>
      <c r="Z3952" s="48"/>
      <c r="AA3952" s="48"/>
      <c r="AB3952" s="48"/>
      <c r="AC3952" s="48"/>
      <c r="AD3952" s="48"/>
      <c r="AE3952" s="48"/>
      <c r="AF3952" s="48"/>
      <c r="AG3952" s="48"/>
      <c r="AH3952" s="48"/>
      <c r="AI3952" s="48"/>
      <c r="AJ3952" s="48"/>
      <c r="AK3952" s="48"/>
      <c r="AL3952" s="48"/>
      <c r="AM3952" s="48"/>
      <c r="AN3952" s="48"/>
      <c r="AO3952" s="48"/>
      <c r="AP3952" s="48"/>
      <c r="AQ3952" s="48"/>
      <c r="AR3952" s="48"/>
      <c r="AT3952" s="48"/>
      <c r="AU3952" s="48"/>
      <c r="AV3952" s="48"/>
      <c r="AZ3952" s="48"/>
      <c r="BA3952" s="48"/>
      <c r="BB3952" s="48"/>
      <c r="BC3952" s="48"/>
      <c r="BD3952" s="48"/>
      <c r="BE3952" s="48"/>
      <c r="BF3952" s="48"/>
      <c r="BG3952" s="48"/>
      <c r="BH3952" s="48"/>
      <c r="BI3952" s="48"/>
      <c r="BJ3952" s="48"/>
      <c r="BK3952" s="48"/>
      <c r="BL3952" s="48"/>
    </row>
    <row r="3953" spans="1:64" x14ac:dyDescent="0.25">
      <c r="A3953" s="56" t="s">
        <v>542</v>
      </c>
      <c r="B3953" s="56" t="s">
        <v>542</v>
      </c>
      <c r="C3953" s="47">
        <v>42382</v>
      </c>
      <c r="D3953" s="47"/>
      <c r="E3953" s="47"/>
      <c r="F3953" s="48" t="s">
        <v>539</v>
      </c>
      <c r="G3953" s="48"/>
      <c r="H3953" s="48">
        <v>502.02375000000001</v>
      </c>
      <c r="I3953" s="48">
        <v>0.19996875</v>
      </c>
      <c r="J3953" s="48">
        <v>0.25338125</v>
      </c>
      <c r="K3953" s="48">
        <v>0.28018749999999998</v>
      </c>
      <c r="L3953" s="48">
        <v>0.27158125</v>
      </c>
      <c r="M3953" s="48">
        <v>0.26909375000000002</v>
      </c>
      <c r="N3953" s="48">
        <v>0.32763124999999998</v>
      </c>
      <c r="O3953" s="48">
        <v>0.29824374999999997</v>
      </c>
      <c r="P3953" s="48"/>
      <c r="Q3953" s="48"/>
      <c r="R3953" s="48"/>
      <c r="S3953" s="48"/>
      <c r="T3953" s="48"/>
      <c r="U3953" s="48"/>
      <c r="V3953" s="48"/>
      <c r="W3953" s="48"/>
      <c r="X3953" s="48"/>
      <c r="Y3953" s="48"/>
      <c r="Z3953" s="48"/>
      <c r="AA3953" s="48"/>
      <c r="AB3953" s="48"/>
      <c r="AC3953" s="48"/>
      <c r="AD3953" s="48"/>
      <c r="AE3953" s="48">
        <v>8.4</v>
      </c>
      <c r="AF3953" s="48"/>
      <c r="AG3953" s="48"/>
      <c r="AH3953" s="48"/>
      <c r="AI3953" s="48"/>
      <c r="AJ3953" s="48"/>
      <c r="AK3953" s="48">
        <v>5.65</v>
      </c>
      <c r="AL3953" s="48">
        <v>8.4</v>
      </c>
      <c r="AM3953" s="48"/>
      <c r="AN3953" s="48"/>
      <c r="AO3953" s="48"/>
      <c r="AP3953" s="48"/>
      <c r="AQ3953" s="48"/>
      <c r="AR3953" s="48"/>
      <c r="AT3953" s="48"/>
      <c r="AU3953" s="48"/>
      <c r="AV3953" s="48"/>
      <c r="AZ3953" s="48"/>
      <c r="BA3953" s="48"/>
      <c r="BB3953" s="48"/>
      <c r="BC3953" s="48"/>
      <c r="BD3953" s="48"/>
      <c r="BE3953" s="48"/>
      <c r="BF3953" s="48"/>
      <c r="BG3953" s="48"/>
      <c r="BH3953" s="48"/>
      <c r="BI3953" s="48"/>
      <c r="BJ3953" s="48"/>
      <c r="BK3953" s="48"/>
      <c r="BL3953" s="48">
        <v>8.4</v>
      </c>
    </row>
    <row r="3954" spans="1:64" x14ac:dyDescent="0.25">
      <c r="A3954" s="56" t="s">
        <v>542</v>
      </c>
      <c r="B3954" s="56" t="s">
        <v>542</v>
      </c>
      <c r="C3954" s="47">
        <v>42383</v>
      </c>
      <c r="D3954" s="47"/>
      <c r="E3954" s="47"/>
      <c r="F3954" s="48" t="s">
        <v>539</v>
      </c>
      <c r="G3954" s="48"/>
      <c r="H3954" s="48">
        <v>524.765625</v>
      </c>
      <c r="I3954" s="48">
        <v>0.27903125000000001</v>
      </c>
      <c r="J3954" s="48">
        <v>0.29293124999999998</v>
      </c>
      <c r="K3954" s="48">
        <v>0.2900875</v>
      </c>
      <c r="L3954" s="48">
        <v>0.27815624999999999</v>
      </c>
      <c r="M3954" s="48">
        <v>0.2693625</v>
      </c>
      <c r="N3954" s="48">
        <v>0.32756875000000002</v>
      </c>
      <c r="O3954" s="48">
        <v>0.29806250000000001</v>
      </c>
      <c r="P3954" s="48"/>
      <c r="Q3954" s="48"/>
      <c r="R3954" s="48"/>
      <c r="S3954" s="48"/>
      <c r="T3954" s="48"/>
      <c r="U3954" s="48"/>
      <c r="V3954" s="48"/>
      <c r="W3954" s="48"/>
      <c r="X3954" s="48"/>
      <c r="Y3954" s="48"/>
      <c r="Z3954" s="48"/>
      <c r="AA3954" s="48"/>
      <c r="AB3954" s="48"/>
      <c r="AC3954" s="48"/>
      <c r="AD3954" s="48"/>
      <c r="AE3954" s="48"/>
      <c r="AF3954" s="48">
        <v>0.609808593518955</v>
      </c>
      <c r="AG3954" s="48">
        <v>0.28843158059342</v>
      </c>
      <c r="AH3954" s="48"/>
      <c r="AI3954" s="48"/>
      <c r="AJ3954" s="48"/>
      <c r="AK3954" s="48"/>
      <c r="AL3954" s="48"/>
      <c r="AM3954" s="48"/>
      <c r="AN3954" s="48"/>
      <c r="AO3954" s="48"/>
      <c r="AP3954" s="48"/>
      <c r="AQ3954" s="48"/>
      <c r="AR3954" s="48"/>
      <c r="AT3954" s="48"/>
      <c r="AU3954" s="48"/>
      <c r="AV3954" s="48"/>
      <c r="AZ3954" s="48"/>
      <c r="BA3954" s="48"/>
      <c r="BB3954" s="48"/>
      <c r="BC3954" s="48"/>
      <c r="BD3954" s="48"/>
      <c r="BE3954" s="48"/>
      <c r="BF3954" s="48"/>
      <c r="BG3954" s="48"/>
      <c r="BH3954" s="48"/>
      <c r="BI3954" s="48"/>
      <c r="BJ3954" s="48"/>
      <c r="BK3954" s="48"/>
      <c r="BL3954" s="48"/>
    </row>
    <row r="3955" spans="1:64" x14ac:dyDescent="0.25">
      <c r="A3955" s="56" t="s">
        <v>542</v>
      </c>
      <c r="B3955" s="56" t="s">
        <v>542</v>
      </c>
      <c r="C3955" s="47">
        <v>42384</v>
      </c>
      <c r="D3955" s="47"/>
      <c r="E3955" s="47"/>
      <c r="F3955" s="48" t="s">
        <v>539</v>
      </c>
      <c r="G3955" s="48"/>
      <c r="H3955" s="48">
        <v>523.28531250000003</v>
      </c>
      <c r="I3955" s="48">
        <v>0.2684375</v>
      </c>
      <c r="J3955" s="48">
        <v>0.29136875000000001</v>
      </c>
      <c r="K3955" s="48">
        <v>0.29145624999999997</v>
      </c>
      <c r="L3955" s="48">
        <v>0.27855625000000001</v>
      </c>
      <c r="M3955" s="48">
        <v>0.26902500000000001</v>
      </c>
      <c r="N3955" s="48">
        <v>0.32740625000000001</v>
      </c>
      <c r="O3955" s="48">
        <v>0.29793750000000002</v>
      </c>
      <c r="P3955" s="48"/>
      <c r="Q3955" s="48"/>
      <c r="R3955" s="48"/>
      <c r="S3955" s="48"/>
      <c r="T3955" s="48"/>
      <c r="U3955" s="48"/>
      <c r="V3955" s="48"/>
      <c r="W3955" s="48"/>
      <c r="X3955" s="48"/>
      <c r="Y3955" s="48"/>
      <c r="Z3955" s="48"/>
      <c r="AA3955" s="48"/>
      <c r="AB3955" s="48"/>
      <c r="AC3955" s="48"/>
      <c r="AD3955" s="48"/>
      <c r="AE3955" s="48"/>
      <c r="AF3955" s="48"/>
      <c r="AG3955" s="48"/>
      <c r="AH3955" s="48"/>
      <c r="AI3955" s="48"/>
      <c r="AJ3955" s="48"/>
      <c r="AK3955" s="48"/>
      <c r="AL3955" s="48"/>
      <c r="AM3955" s="48"/>
      <c r="AN3955" s="48"/>
      <c r="AO3955" s="48"/>
      <c r="AP3955" s="48"/>
      <c r="AQ3955" s="48"/>
      <c r="AR3955" s="48"/>
      <c r="AT3955" s="48"/>
      <c r="AU3955" s="48"/>
      <c r="AV3955" s="48"/>
      <c r="AZ3955" s="48"/>
      <c r="BA3955" s="48"/>
      <c r="BB3955" s="48"/>
      <c r="BC3955" s="48"/>
      <c r="BD3955" s="48"/>
      <c r="BE3955" s="48"/>
      <c r="BF3955" s="48"/>
      <c r="BG3955" s="48"/>
      <c r="BH3955" s="48"/>
      <c r="BI3955" s="48"/>
      <c r="BJ3955" s="48"/>
      <c r="BK3955" s="48"/>
      <c r="BL3955" s="48"/>
    </row>
    <row r="3956" spans="1:64" x14ac:dyDescent="0.25">
      <c r="A3956" s="56" t="s">
        <v>542</v>
      </c>
      <c r="B3956" s="56" t="s">
        <v>542</v>
      </c>
      <c r="C3956" s="47">
        <v>42385</v>
      </c>
      <c r="D3956" s="47"/>
      <c r="E3956" s="47"/>
      <c r="F3956" s="48" t="s">
        <v>539</v>
      </c>
      <c r="G3956" s="48"/>
      <c r="H3956" s="48">
        <v>522.83578124999997</v>
      </c>
      <c r="I3956" s="48">
        <v>0.26295312500000001</v>
      </c>
      <c r="J3956" s="48">
        <v>0.29044375</v>
      </c>
      <c r="K3956" s="48">
        <v>0.29286875000000001</v>
      </c>
      <c r="L3956" s="48">
        <v>0.27909374999999997</v>
      </c>
      <c r="M3956" s="48">
        <v>0.26909375000000002</v>
      </c>
      <c r="N3956" s="48">
        <v>0.32731250000000001</v>
      </c>
      <c r="O3956" s="48">
        <v>0.29771874999999998</v>
      </c>
      <c r="P3956" s="48"/>
      <c r="Q3956" s="48"/>
      <c r="R3956" s="48"/>
      <c r="S3956" s="48"/>
      <c r="T3956" s="48"/>
      <c r="U3956" s="48"/>
      <c r="V3956" s="48"/>
      <c r="W3956" s="48"/>
      <c r="X3956" s="48"/>
      <c r="Y3956" s="48"/>
      <c r="Z3956" s="48"/>
      <c r="AA3956" s="48"/>
      <c r="AB3956" s="48"/>
      <c r="AC3956" s="48"/>
      <c r="AD3956" s="48"/>
      <c r="AE3956" s="48"/>
      <c r="AF3956" s="48"/>
      <c r="AG3956" s="48"/>
      <c r="AH3956" s="48"/>
      <c r="AI3956" s="48"/>
      <c r="AJ3956" s="48"/>
      <c r="AK3956" s="48"/>
      <c r="AL3956" s="48"/>
      <c r="AM3956" s="48"/>
      <c r="AN3956" s="48"/>
      <c r="AO3956" s="48"/>
      <c r="AP3956" s="48"/>
      <c r="AQ3956" s="48"/>
      <c r="AR3956" s="48"/>
      <c r="AT3956" s="48"/>
      <c r="AU3956" s="48"/>
      <c r="AV3956" s="48"/>
      <c r="AZ3956" s="48"/>
      <c r="BA3956" s="48"/>
      <c r="BB3956" s="48"/>
      <c r="BC3956" s="48"/>
      <c r="BD3956" s="48"/>
      <c r="BE3956" s="48"/>
      <c r="BF3956" s="48"/>
      <c r="BG3956" s="48"/>
      <c r="BH3956" s="48"/>
      <c r="BI3956" s="48"/>
      <c r="BJ3956" s="48"/>
      <c r="BK3956" s="48"/>
      <c r="BL3956" s="48"/>
    </row>
    <row r="3957" spans="1:64" x14ac:dyDescent="0.25">
      <c r="A3957" s="56" t="s">
        <v>542</v>
      </c>
      <c r="B3957" s="56" t="s">
        <v>542</v>
      </c>
      <c r="C3957" s="47">
        <v>42386</v>
      </c>
      <c r="D3957" s="47"/>
      <c r="E3957" s="47"/>
      <c r="F3957" s="48" t="s">
        <v>539</v>
      </c>
      <c r="G3957" s="48"/>
      <c r="H3957" s="48">
        <v>522.57140625</v>
      </c>
      <c r="I3957" s="48">
        <v>0.259621875</v>
      </c>
      <c r="J3957" s="48">
        <v>0.28943750000000001</v>
      </c>
      <c r="K3957" s="48">
        <v>0.29386250000000003</v>
      </c>
      <c r="L3957" s="48">
        <v>0.27958749999999999</v>
      </c>
      <c r="M3957" s="48">
        <v>0.26908749999999998</v>
      </c>
      <c r="N3957" s="48">
        <v>0.32734374999999999</v>
      </c>
      <c r="O3957" s="48">
        <v>0.29749375</v>
      </c>
      <c r="P3957" s="48"/>
      <c r="Q3957" s="48"/>
      <c r="R3957" s="48"/>
      <c r="S3957" s="48"/>
      <c r="T3957" s="48"/>
      <c r="U3957" s="48"/>
      <c r="V3957" s="48"/>
      <c r="W3957" s="48"/>
      <c r="X3957" s="48"/>
      <c r="Y3957" s="48"/>
      <c r="Z3957" s="48"/>
      <c r="AA3957" s="48"/>
      <c r="AB3957" s="48"/>
      <c r="AC3957" s="48"/>
      <c r="AD3957" s="48"/>
      <c r="AE3957" s="48"/>
      <c r="AF3957" s="48"/>
      <c r="AG3957" s="48"/>
      <c r="AH3957" s="48"/>
      <c r="AI3957" s="48"/>
      <c r="AJ3957" s="48"/>
      <c r="AK3957" s="48"/>
      <c r="AL3957" s="48"/>
      <c r="AM3957" s="48"/>
      <c r="AN3957" s="48"/>
      <c r="AO3957" s="48"/>
      <c r="AP3957" s="48"/>
      <c r="AQ3957" s="48"/>
      <c r="AR3957" s="48"/>
      <c r="AT3957" s="48"/>
      <c r="AU3957" s="48"/>
      <c r="AV3957" s="48"/>
      <c r="AZ3957" s="48"/>
      <c r="BA3957" s="48"/>
      <c r="BB3957" s="48"/>
      <c r="BC3957" s="48"/>
      <c r="BD3957" s="48"/>
      <c r="BE3957" s="48"/>
      <c r="BF3957" s="48"/>
      <c r="BG3957" s="48"/>
      <c r="BH3957" s="48"/>
      <c r="BI3957" s="48"/>
      <c r="BJ3957" s="48"/>
      <c r="BK3957" s="48"/>
      <c r="BL3957" s="48"/>
    </row>
    <row r="3958" spans="1:64" x14ac:dyDescent="0.25">
      <c r="A3958" s="56" t="s">
        <v>542</v>
      </c>
      <c r="B3958" s="56" t="s">
        <v>542</v>
      </c>
      <c r="C3958" s="47">
        <v>42387</v>
      </c>
      <c r="D3958" s="47"/>
      <c r="E3958" s="47"/>
      <c r="F3958" s="48" t="s">
        <v>539</v>
      </c>
      <c r="G3958" s="48"/>
      <c r="H3958" s="48">
        <v>522.20109375000004</v>
      </c>
      <c r="I3958" s="48">
        <v>0.25677812500000002</v>
      </c>
      <c r="J3958" s="48">
        <v>0.28852499999999998</v>
      </c>
      <c r="K3958" s="48">
        <v>0.29463125000000001</v>
      </c>
      <c r="L3958" s="48">
        <v>0.27985624999999997</v>
      </c>
      <c r="M3958" s="48">
        <v>0.26911875000000002</v>
      </c>
      <c r="N3958" s="48">
        <v>0.32711875000000001</v>
      </c>
      <c r="O3958" s="48">
        <v>0.29729375000000002</v>
      </c>
      <c r="P3958" s="48"/>
      <c r="Q3958" s="48"/>
      <c r="R3958" s="48"/>
      <c r="S3958" s="48"/>
      <c r="T3958" s="48"/>
      <c r="U3958" s="48"/>
      <c r="V3958" s="48"/>
      <c r="W3958" s="48"/>
      <c r="X3958" s="48"/>
      <c r="Y3958" s="48"/>
      <c r="Z3958" s="48"/>
      <c r="AA3958" s="48"/>
      <c r="AB3958" s="48"/>
      <c r="AC3958" s="48"/>
      <c r="AD3958" s="48"/>
      <c r="AE3958" s="48"/>
      <c r="AF3958" s="48"/>
      <c r="AG3958" s="48"/>
      <c r="AH3958" s="48"/>
      <c r="AI3958" s="48"/>
      <c r="AJ3958" s="48"/>
      <c r="AK3958" s="48"/>
      <c r="AL3958" s="48"/>
      <c r="AM3958" s="48"/>
      <c r="AN3958" s="48"/>
      <c r="AO3958" s="48"/>
      <c r="AP3958" s="48"/>
      <c r="AQ3958" s="48"/>
      <c r="AR3958" s="48"/>
      <c r="AT3958" s="48"/>
      <c r="AU3958" s="48"/>
      <c r="AV3958" s="48"/>
      <c r="AZ3958" s="48"/>
      <c r="BA3958" s="48"/>
      <c r="BB3958" s="48"/>
      <c r="BC3958" s="48"/>
      <c r="BD3958" s="48"/>
      <c r="BE3958" s="48"/>
      <c r="BF3958" s="48"/>
      <c r="BG3958" s="48"/>
      <c r="BH3958" s="48"/>
      <c r="BI3958" s="48"/>
      <c r="BJ3958" s="48"/>
      <c r="BK3958" s="48"/>
      <c r="BL3958" s="48"/>
    </row>
    <row r="3959" spans="1:64" x14ac:dyDescent="0.25">
      <c r="A3959" s="56" t="s">
        <v>542</v>
      </c>
      <c r="B3959" s="56" t="s">
        <v>542</v>
      </c>
      <c r="C3959" s="47">
        <v>42388</v>
      </c>
      <c r="D3959" s="47"/>
      <c r="E3959" s="47"/>
      <c r="F3959" s="48" t="s">
        <v>539</v>
      </c>
      <c r="G3959" s="48"/>
      <c r="H3959" s="48">
        <v>521.30999999999995</v>
      </c>
      <c r="I3959" s="48">
        <v>0.25203750000000003</v>
      </c>
      <c r="J3959" s="48">
        <v>0.28671249999999998</v>
      </c>
      <c r="K3959" s="48">
        <v>0.29504374999999999</v>
      </c>
      <c r="L3959" s="48">
        <v>0.28002500000000002</v>
      </c>
      <c r="M3959" s="48">
        <v>0.26913749999999997</v>
      </c>
      <c r="N3959" s="48">
        <v>0.32698125</v>
      </c>
      <c r="O3959" s="48">
        <v>0.2971375</v>
      </c>
      <c r="P3959" s="48"/>
      <c r="Q3959" s="48"/>
      <c r="R3959" s="48"/>
      <c r="S3959" s="48"/>
      <c r="T3959" s="48"/>
      <c r="U3959" s="48"/>
      <c r="V3959" s="48"/>
      <c r="W3959" s="48"/>
      <c r="X3959" s="48"/>
      <c r="Y3959" s="48"/>
      <c r="Z3959" s="48"/>
      <c r="AA3959" s="48"/>
      <c r="AB3959" s="48"/>
      <c r="AC3959" s="48"/>
      <c r="AD3959" s="48"/>
      <c r="AE3959" s="48">
        <v>8.4</v>
      </c>
      <c r="AF3959" s="48">
        <v>0.62278228931975999</v>
      </c>
      <c r="AG3959" s="48">
        <v>0.201886379188008</v>
      </c>
      <c r="AH3959" s="48"/>
      <c r="AI3959" s="48"/>
      <c r="AJ3959" s="48"/>
      <c r="AK3959" s="48">
        <v>6.4</v>
      </c>
      <c r="AL3959" s="48">
        <v>8.4</v>
      </c>
      <c r="AM3959" s="48"/>
      <c r="AN3959" s="48"/>
      <c r="AO3959" s="48"/>
      <c r="AP3959" s="48"/>
      <c r="AQ3959" s="48"/>
      <c r="AR3959" s="48"/>
      <c r="AT3959" s="48"/>
      <c r="AU3959" s="48"/>
      <c r="AV3959" s="48"/>
      <c r="AZ3959" s="48"/>
      <c r="BA3959" s="48"/>
      <c r="BB3959" s="48"/>
      <c r="BC3959" s="48"/>
      <c r="BD3959" s="48"/>
      <c r="BE3959" s="48"/>
      <c r="BF3959" s="48"/>
      <c r="BG3959" s="48"/>
      <c r="BH3959" s="48"/>
      <c r="BI3959" s="48"/>
      <c r="BJ3959" s="48"/>
      <c r="BK3959" s="48"/>
      <c r="BL3959" s="48">
        <v>8.4</v>
      </c>
    </row>
    <row r="3960" spans="1:64" x14ac:dyDescent="0.25">
      <c r="A3960" s="56" t="s">
        <v>542</v>
      </c>
      <c r="B3960" s="56" t="s">
        <v>542</v>
      </c>
      <c r="C3960" s="47">
        <v>42389</v>
      </c>
      <c r="D3960" s="47"/>
      <c r="E3960" s="47"/>
      <c r="F3960" s="48" t="s">
        <v>539</v>
      </c>
      <c r="G3960" s="48"/>
      <c r="H3960" s="48">
        <v>518.56640625</v>
      </c>
      <c r="I3960" s="48">
        <v>0.24174062499999999</v>
      </c>
      <c r="J3960" s="48">
        <v>0.28233124999999998</v>
      </c>
      <c r="K3960" s="48">
        <v>0.29433749999999997</v>
      </c>
      <c r="L3960" s="48">
        <v>0.27942499999999998</v>
      </c>
      <c r="M3960" s="48">
        <v>0.26899374999999998</v>
      </c>
      <c r="N3960" s="48">
        <v>0.32683125000000002</v>
      </c>
      <c r="O3960" s="48">
        <v>0.29693124999999998</v>
      </c>
      <c r="P3960" s="48"/>
      <c r="Q3960" s="48"/>
      <c r="R3960" s="48"/>
      <c r="S3960" s="48"/>
      <c r="T3960" s="48"/>
      <c r="U3960" s="48"/>
      <c r="V3960" s="48"/>
      <c r="W3960" s="48"/>
      <c r="X3960" s="48"/>
      <c r="Y3960" s="48"/>
      <c r="Z3960" s="48"/>
      <c r="AA3960" s="48"/>
      <c r="AB3960" s="48"/>
      <c r="AC3960" s="48"/>
      <c r="AD3960" s="48"/>
      <c r="AE3960" s="48"/>
      <c r="AF3960" s="48"/>
      <c r="AG3960" s="48"/>
      <c r="AH3960" s="48"/>
      <c r="AI3960" s="48"/>
      <c r="AJ3960" s="48"/>
      <c r="AK3960" s="48"/>
      <c r="AL3960" s="48"/>
      <c r="AM3960" s="48"/>
      <c r="AN3960" s="48"/>
      <c r="AO3960" s="48"/>
      <c r="AP3960" s="48"/>
      <c r="AQ3960" s="48"/>
      <c r="AR3960" s="48"/>
      <c r="AT3960" s="48"/>
      <c r="AU3960" s="48"/>
      <c r="AV3960" s="48"/>
      <c r="AZ3960" s="48"/>
      <c r="BA3960" s="48"/>
      <c r="BB3960" s="48"/>
      <c r="BC3960" s="48"/>
      <c r="BD3960" s="48"/>
      <c r="BE3960" s="48"/>
      <c r="BF3960" s="48"/>
      <c r="BG3960" s="48"/>
      <c r="BH3960" s="48"/>
      <c r="BI3960" s="48"/>
      <c r="BJ3960" s="48"/>
      <c r="BK3960" s="48"/>
      <c r="BL3960" s="48"/>
    </row>
    <row r="3961" spans="1:64" x14ac:dyDescent="0.25">
      <c r="A3961" s="56" t="s">
        <v>542</v>
      </c>
      <c r="B3961" s="56" t="s">
        <v>542</v>
      </c>
      <c r="C3961" s="47">
        <v>42390</v>
      </c>
      <c r="D3961" s="47"/>
      <c r="E3961" s="47"/>
      <c r="F3961" s="48" t="s">
        <v>539</v>
      </c>
      <c r="G3961" s="48"/>
      <c r="H3961" s="48">
        <v>515.00765624999997</v>
      </c>
      <c r="I3961" s="48">
        <v>0.22895312500000001</v>
      </c>
      <c r="J3961" s="48">
        <v>0.27589374999999999</v>
      </c>
      <c r="K3961" s="48">
        <v>0.29299375</v>
      </c>
      <c r="L3961" s="48">
        <v>0.27884375</v>
      </c>
      <c r="M3961" s="48">
        <v>0.26894374999999998</v>
      </c>
      <c r="N3961" s="48">
        <v>0.32679374999999999</v>
      </c>
      <c r="O3961" s="48">
        <v>0.29669374999999998</v>
      </c>
      <c r="P3961" s="48"/>
      <c r="Q3961" s="48"/>
      <c r="R3961" s="48"/>
      <c r="S3961" s="48"/>
      <c r="T3961" s="48"/>
      <c r="U3961" s="48"/>
      <c r="V3961" s="48"/>
      <c r="W3961" s="48"/>
      <c r="X3961" s="48"/>
      <c r="Y3961" s="48"/>
      <c r="Z3961" s="48"/>
      <c r="AA3961" s="48"/>
      <c r="AB3961" s="48"/>
      <c r="AC3961" s="48"/>
      <c r="AD3961" s="48"/>
      <c r="AE3961" s="48"/>
      <c r="AF3961" s="48"/>
      <c r="AG3961" s="48"/>
      <c r="AH3961" s="48"/>
      <c r="AI3961" s="48"/>
      <c r="AJ3961" s="48"/>
      <c r="AK3961" s="48"/>
      <c r="AL3961" s="48"/>
      <c r="AM3961" s="48"/>
      <c r="AN3961" s="48"/>
      <c r="AO3961" s="48"/>
      <c r="AP3961" s="48"/>
      <c r="AQ3961" s="48"/>
      <c r="AR3961" s="48"/>
      <c r="AT3961" s="48"/>
      <c r="AU3961" s="48"/>
      <c r="AV3961" s="48"/>
      <c r="AZ3961" s="48"/>
      <c r="BA3961" s="48"/>
      <c r="BB3961" s="48"/>
      <c r="BC3961" s="48"/>
      <c r="BD3961" s="48"/>
      <c r="BE3961" s="48"/>
      <c r="BF3961" s="48"/>
      <c r="BG3961" s="48"/>
      <c r="BH3961" s="48"/>
      <c r="BI3961" s="48"/>
      <c r="BJ3961" s="48"/>
      <c r="BK3961" s="48"/>
      <c r="BL3961" s="48"/>
    </row>
    <row r="3962" spans="1:64" x14ac:dyDescent="0.25">
      <c r="A3962" s="56" t="s">
        <v>542</v>
      </c>
      <c r="B3962" s="56" t="s">
        <v>542</v>
      </c>
      <c r="C3962" s="47">
        <v>42391</v>
      </c>
      <c r="D3962" s="47"/>
      <c r="E3962" s="47"/>
      <c r="F3962" s="48" t="s">
        <v>539</v>
      </c>
      <c r="G3962" s="48"/>
      <c r="H3962" s="48">
        <v>511.06312500000001</v>
      </c>
      <c r="I3962" s="48">
        <v>0.2161875</v>
      </c>
      <c r="J3962" s="48">
        <v>0.26865</v>
      </c>
      <c r="K3962" s="48">
        <v>0.29116249999999999</v>
      </c>
      <c r="L3962" s="48">
        <v>0.27800000000000002</v>
      </c>
      <c r="M3962" s="48">
        <v>0.26882499999999998</v>
      </c>
      <c r="N3962" s="48">
        <v>0.32659375000000002</v>
      </c>
      <c r="O3962" s="48">
        <v>0.29654374999999999</v>
      </c>
      <c r="P3962" s="48"/>
      <c r="Q3962" s="48"/>
      <c r="R3962" s="48"/>
      <c r="S3962" s="48"/>
      <c r="T3962" s="48"/>
      <c r="U3962" s="48"/>
      <c r="V3962" s="48"/>
      <c r="W3962" s="48"/>
      <c r="X3962" s="48"/>
      <c r="Y3962" s="48"/>
      <c r="Z3962" s="48"/>
      <c r="AA3962" s="48"/>
      <c r="AB3962" s="48"/>
      <c r="AC3962" s="48"/>
      <c r="AD3962" s="48"/>
      <c r="AE3962" s="48"/>
      <c r="AF3962" s="48">
        <v>0.53418288528322799</v>
      </c>
      <c r="AG3962" s="48">
        <v>0.124440956118747</v>
      </c>
      <c r="AH3962" s="48"/>
      <c r="AI3962" s="48"/>
      <c r="AJ3962" s="48"/>
      <c r="AK3962" s="48"/>
      <c r="AL3962" s="48"/>
      <c r="AM3962" s="48"/>
      <c r="AN3962" s="48"/>
      <c r="AO3962" s="48"/>
      <c r="AP3962" s="48"/>
      <c r="AQ3962" s="48"/>
      <c r="AR3962" s="48"/>
      <c r="AT3962" s="48"/>
      <c r="AU3962" s="48"/>
      <c r="AV3962" s="48"/>
      <c r="AZ3962" s="48"/>
      <c r="BA3962" s="48"/>
      <c r="BB3962" s="48"/>
      <c r="BC3962" s="48"/>
      <c r="BD3962" s="48"/>
      <c r="BE3962" s="48"/>
      <c r="BF3962" s="48"/>
      <c r="BG3962" s="48"/>
      <c r="BH3962" s="48"/>
      <c r="BI3962" s="48"/>
      <c r="BJ3962" s="48"/>
      <c r="BK3962" s="48"/>
      <c r="BL3962" s="48"/>
    </row>
    <row r="3963" spans="1:64" x14ac:dyDescent="0.25">
      <c r="A3963" s="56" t="s">
        <v>542</v>
      </c>
      <c r="B3963" s="56" t="s">
        <v>542</v>
      </c>
      <c r="C3963" s="47">
        <v>42392</v>
      </c>
      <c r="D3963" s="47"/>
      <c r="E3963" s="47"/>
      <c r="F3963" s="48" t="s">
        <v>539</v>
      </c>
      <c r="G3963" s="48"/>
      <c r="H3963" s="48">
        <v>507.98015624999999</v>
      </c>
      <c r="I3963" s="48">
        <v>0.20562812499999999</v>
      </c>
      <c r="J3963" s="48">
        <v>0.26269375</v>
      </c>
      <c r="K3963" s="48">
        <v>0.28987499999999999</v>
      </c>
      <c r="L3963" s="48">
        <v>0.27750625000000001</v>
      </c>
      <c r="M3963" s="48">
        <v>0.26895000000000002</v>
      </c>
      <c r="N3963" s="48">
        <v>0.32645000000000002</v>
      </c>
      <c r="O3963" s="48">
        <v>0.29632500000000001</v>
      </c>
      <c r="P3963" s="48"/>
      <c r="Q3963" s="48"/>
      <c r="R3963" s="48"/>
      <c r="S3963" s="48"/>
      <c r="T3963" s="48"/>
      <c r="U3963" s="48"/>
      <c r="V3963" s="48"/>
      <c r="W3963" s="48"/>
      <c r="X3963" s="48"/>
      <c r="Y3963" s="48"/>
      <c r="Z3963" s="48"/>
      <c r="AA3963" s="48"/>
      <c r="AB3963" s="48"/>
      <c r="AC3963" s="48"/>
      <c r="AD3963" s="48"/>
      <c r="AE3963" s="48"/>
      <c r="AF3963" s="48"/>
      <c r="AG3963" s="48"/>
      <c r="AH3963" s="48"/>
      <c r="AI3963" s="48"/>
      <c r="AJ3963" s="48"/>
      <c r="AK3963" s="48"/>
      <c r="AL3963" s="48"/>
      <c r="AM3963" s="48"/>
      <c r="AN3963" s="48"/>
      <c r="AO3963" s="48"/>
      <c r="AP3963" s="48"/>
      <c r="AQ3963" s="48"/>
      <c r="AR3963" s="48"/>
      <c r="AT3963" s="48"/>
      <c r="AU3963" s="48"/>
      <c r="AV3963" s="48"/>
      <c r="AZ3963" s="48"/>
      <c r="BA3963" s="48"/>
      <c r="BB3963" s="48"/>
      <c r="BC3963" s="48"/>
      <c r="BD3963" s="48"/>
      <c r="BE3963" s="48"/>
      <c r="BF3963" s="48"/>
      <c r="BG3963" s="48"/>
      <c r="BH3963" s="48"/>
      <c r="BI3963" s="48"/>
      <c r="BJ3963" s="48"/>
      <c r="BK3963" s="48"/>
      <c r="BL3963" s="48"/>
    </row>
    <row r="3964" spans="1:64" x14ac:dyDescent="0.25">
      <c r="A3964" s="56" t="s">
        <v>542</v>
      </c>
      <c r="B3964" s="56" t="s">
        <v>542</v>
      </c>
      <c r="C3964" s="47">
        <v>42393</v>
      </c>
      <c r="D3964" s="47"/>
      <c r="E3964" s="47"/>
      <c r="F3964" s="48" t="s">
        <v>539</v>
      </c>
      <c r="G3964" s="48"/>
      <c r="H3964" s="48">
        <v>506.15625</v>
      </c>
      <c r="I3964" s="48">
        <v>0.19876250000000001</v>
      </c>
      <c r="J3964" s="48">
        <v>0.25847500000000001</v>
      </c>
      <c r="K3964" s="48">
        <v>0.28922500000000001</v>
      </c>
      <c r="L3964" s="48">
        <v>0.27742499999999998</v>
      </c>
      <c r="M3964" s="48">
        <v>0.26906875000000002</v>
      </c>
      <c r="N3964" s="48">
        <v>0.32655000000000001</v>
      </c>
      <c r="O3964" s="48">
        <v>0.29630000000000001</v>
      </c>
      <c r="P3964" s="48"/>
      <c r="Q3964" s="48"/>
      <c r="R3964" s="48"/>
      <c r="S3964" s="48"/>
      <c r="T3964" s="48"/>
      <c r="U3964" s="48"/>
      <c r="V3964" s="48"/>
      <c r="W3964" s="48"/>
      <c r="X3964" s="48"/>
      <c r="Y3964" s="48"/>
      <c r="Z3964" s="48"/>
      <c r="AA3964" s="48"/>
      <c r="AB3964" s="48"/>
      <c r="AC3964" s="48"/>
      <c r="AD3964" s="48"/>
      <c r="AE3964" s="48"/>
      <c r="AF3964" s="48"/>
      <c r="AG3964" s="48"/>
      <c r="AH3964" s="48"/>
      <c r="AI3964" s="48"/>
      <c r="AJ3964" s="48"/>
      <c r="AK3964" s="48"/>
      <c r="AL3964" s="48"/>
      <c r="AM3964" s="48"/>
      <c r="AN3964" s="48"/>
      <c r="AO3964" s="48"/>
      <c r="AP3964" s="48"/>
      <c r="AQ3964" s="48"/>
      <c r="AR3964" s="48"/>
      <c r="AT3964" s="48"/>
      <c r="AU3964" s="48"/>
      <c r="AV3964" s="48"/>
      <c r="AZ3964" s="48"/>
      <c r="BA3964" s="48"/>
      <c r="BB3964" s="48"/>
      <c r="BC3964" s="48"/>
      <c r="BD3964" s="48"/>
      <c r="BE3964" s="48"/>
      <c r="BF3964" s="48"/>
      <c r="BG3964" s="48"/>
      <c r="BH3964" s="48"/>
      <c r="BI3964" s="48"/>
      <c r="BJ3964" s="48"/>
      <c r="BK3964" s="48"/>
      <c r="BL3964" s="48"/>
    </row>
    <row r="3965" spans="1:64" x14ac:dyDescent="0.25">
      <c r="A3965" s="56" t="s">
        <v>542</v>
      </c>
      <c r="B3965" s="56" t="s">
        <v>542</v>
      </c>
      <c r="C3965" s="47">
        <v>42394</v>
      </c>
      <c r="D3965" s="47"/>
      <c r="E3965" s="47"/>
      <c r="F3965" s="48" t="s">
        <v>539</v>
      </c>
      <c r="G3965" s="48"/>
      <c r="H3965" s="48">
        <v>504.35203124999998</v>
      </c>
      <c r="I3965" s="48">
        <v>0.193478125</v>
      </c>
      <c r="J3965" s="48">
        <v>0.25475625000000002</v>
      </c>
      <c r="K3965" s="48">
        <v>0.28819375000000003</v>
      </c>
      <c r="L3965" s="48">
        <v>0.27694374999999999</v>
      </c>
      <c r="M3965" s="48">
        <v>0.26921250000000002</v>
      </c>
      <c r="N3965" s="48">
        <v>0.32655000000000001</v>
      </c>
      <c r="O3965" s="48">
        <v>0.29615625000000001</v>
      </c>
      <c r="P3965" s="48"/>
      <c r="Q3965" s="48"/>
      <c r="R3965" s="48"/>
      <c r="S3965" s="48"/>
      <c r="T3965" s="48"/>
      <c r="U3965" s="48"/>
      <c r="V3965" s="48"/>
      <c r="W3965" s="48"/>
      <c r="X3965" s="48"/>
      <c r="Y3965" s="48"/>
      <c r="Z3965" s="48"/>
      <c r="AA3965" s="48"/>
      <c r="AB3965" s="48"/>
      <c r="AC3965" s="48"/>
      <c r="AD3965" s="48"/>
      <c r="AE3965" s="48"/>
      <c r="AF3965" s="48">
        <v>0.57309488193719504</v>
      </c>
      <c r="AG3965" s="48">
        <v>6.16741484619222E-2</v>
      </c>
      <c r="AH3965" s="48"/>
      <c r="AI3965" s="48"/>
      <c r="AJ3965" s="48"/>
      <c r="AK3965" s="48"/>
      <c r="AL3965" s="48"/>
      <c r="AM3965" s="48"/>
      <c r="AN3965" s="48"/>
      <c r="AO3965" s="48"/>
      <c r="AP3965" s="48"/>
      <c r="AQ3965" s="48"/>
      <c r="AR3965" s="48"/>
      <c r="AT3965" s="48"/>
      <c r="AU3965" s="48"/>
      <c r="AV3965" s="48"/>
      <c r="AZ3965" s="48"/>
      <c r="BA3965" s="48"/>
      <c r="BB3965" s="48"/>
      <c r="BC3965" s="48"/>
      <c r="BD3965" s="48"/>
      <c r="BE3965" s="48"/>
      <c r="BF3965" s="48"/>
      <c r="BG3965" s="48"/>
      <c r="BH3965" s="48"/>
      <c r="BI3965" s="48"/>
      <c r="BJ3965" s="48"/>
      <c r="BK3965" s="48"/>
      <c r="BL3965" s="48"/>
    </row>
    <row r="3966" spans="1:64" x14ac:dyDescent="0.25">
      <c r="A3966" s="56" t="s">
        <v>542</v>
      </c>
      <c r="B3966" s="56" t="s">
        <v>542</v>
      </c>
      <c r="C3966" s="47">
        <v>42395</v>
      </c>
      <c r="D3966" s="47"/>
      <c r="E3966" s="47"/>
      <c r="F3966" s="48" t="s">
        <v>539</v>
      </c>
      <c r="G3966" s="48"/>
      <c r="H3966" s="48">
        <v>503.36203124999997</v>
      </c>
      <c r="I3966" s="48">
        <v>0.19024687500000001</v>
      </c>
      <c r="J3966" s="48">
        <v>0.25212499999999999</v>
      </c>
      <c r="K3966" s="48">
        <v>0.28765625</v>
      </c>
      <c r="L3966" s="48">
        <v>0.27711249999999998</v>
      </c>
      <c r="M3966" s="48">
        <v>0.2694125</v>
      </c>
      <c r="N3966" s="48">
        <v>0.326575</v>
      </c>
      <c r="O3966" s="48">
        <v>0.29593124999999998</v>
      </c>
      <c r="P3966" s="48"/>
      <c r="Q3966" s="48"/>
      <c r="R3966" s="48"/>
      <c r="S3966" s="48"/>
      <c r="T3966" s="48"/>
      <c r="U3966" s="48"/>
      <c r="V3966" s="48"/>
      <c r="W3966" s="48"/>
      <c r="X3966" s="48"/>
      <c r="Y3966" s="48"/>
      <c r="Z3966" s="48"/>
      <c r="AA3966" s="48"/>
      <c r="AB3966" s="48"/>
      <c r="AC3966" s="48"/>
      <c r="AD3966" s="48"/>
      <c r="AE3966" s="48"/>
      <c r="AF3966" s="48"/>
      <c r="AG3966" s="48"/>
      <c r="AH3966" s="48"/>
      <c r="AI3966" s="48"/>
      <c r="AJ3966" s="48"/>
      <c r="AK3966" s="48"/>
      <c r="AL3966" s="48"/>
      <c r="AM3966" s="48"/>
      <c r="AN3966" s="48"/>
      <c r="AO3966" s="48"/>
      <c r="AP3966" s="48"/>
      <c r="AQ3966" s="48"/>
      <c r="AR3966" s="48"/>
      <c r="AT3966" s="48"/>
      <c r="AU3966" s="48"/>
      <c r="AV3966" s="48"/>
      <c r="AZ3966" s="48"/>
      <c r="BA3966" s="48"/>
      <c r="BB3966" s="48"/>
      <c r="BC3966" s="48"/>
      <c r="BD3966" s="48"/>
      <c r="BE3966" s="48"/>
      <c r="BF3966" s="48"/>
      <c r="BG3966" s="48"/>
      <c r="BH3966" s="48"/>
      <c r="BI3966" s="48"/>
      <c r="BJ3966" s="48"/>
      <c r="BK3966" s="48"/>
      <c r="BL3966" s="48"/>
    </row>
    <row r="3967" spans="1:64" x14ac:dyDescent="0.25">
      <c r="A3967" s="56" t="s">
        <v>542</v>
      </c>
      <c r="B3967" s="56" t="s">
        <v>542</v>
      </c>
      <c r="C3967" s="47">
        <v>42396</v>
      </c>
      <c r="D3967" s="47"/>
      <c r="E3967" s="47"/>
      <c r="F3967" s="48" t="s">
        <v>539</v>
      </c>
      <c r="G3967" s="48"/>
      <c r="H3967" s="48">
        <v>502.33734375</v>
      </c>
      <c r="I3967" s="48">
        <v>0.188228125</v>
      </c>
      <c r="J3967" s="48">
        <v>0.24992500000000001</v>
      </c>
      <c r="K3967" s="48">
        <v>0.28660000000000002</v>
      </c>
      <c r="L3967" s="48">
        <v>0.27688125000000002</v>
      </c>
      <c r="M3967" s="48">
        <v>0.26955000000000001</v>
      </c>
      <c r="N3967" s="48">
        <v>0.32650625</v>
      </c>
      <c r="O3967" s="48">
        <v>0.29584375000000002</v>
      </c>
      <c r="P3967" s="48"/>
      <c r="Q3967" s="48"/>
      <c r="R3967" s="48"/>
      <c r="S3967" s="48">
        <v>2.15</v>
      </c>
      <c r="T3967" s="48"/>
      <c r="U3967" s="48"/>
      <c r="V3967" s="48"/>
      <c r="W3967" s="48"/>
      <c r="X3967" s="48"/>
      <c r="Y3967" s="48"/>
      <c r="Z3967" s="48"/>
      <c r="AA3967" s="48"/>
      <c r="AB3967" s="48"/>
      <c r="AC3967" s="48"/>
      <c r="AD3967" s="48"/>
      <c r="AE3967" s="48">
        <v>8.4</v>
      </c>
      <c r="AF3967" s="48"/>
      <c r="AG3967" s="48"/>
      <c r="AH3967" s="48"/>
      <c r="AI3967" s="48"/>
      <c r="AJ3967" s="48"/>
      <c r="AK3967" s="48">
        <v>7.8</v>
      </c>
      <c r="AL3967" s="48">
        <v>8.4</v>
      </c>
      <c r="AM3967" s="48"/>
      <c r="AN3967" s="48"/>
      <c r="AO3967" s="48"/>
      <c r="AP3967" s="48"/>
      <c r="AQ3967" s="48"/>
      <c r="AR3967" s="48"/>
      <c r="AT3967" s="48"/>
      <c r="AU3967" s="48"/>
      <c r="AV3967" s="48"/>
      <c r="AZ3967" s="48"/>
      <c r="BA3967" s="48"/>
      <c r="BB3967" s="48"/>
      <c r="BC3967" s="48"/>
      <c r="BD3967" s="48"/>
      <c r="BE3967" s="48"/>
      <c r="BF3967" s="48"/>
      <c r="BG3967" s="48"/>
      <c r="BH3967" s="48"/>
      <c r="BI3967" s="48"/>
      <c r="BJ3967" s="48"/>
      <c r="BK3967" s="48"/>
      <c r="BL3967" s="48">
        <v>8.4</v>
      </c>
    </row>
    <row r="3968" spans="1:64" x14ac:dyDescent="0.25">
      <c r="A3968" s="56" t="s">
        <v>542</v>
      </c>
      <c r="B3968" s="56" t="s">
        <v>542</v>
      </c>
      <c r="C3968" s="47">
        <v>42397</v>
      </c>
      <c r="D3968" s="47"/>
      <c r="E3968" s="47"/>
      <c r="F3968" s="48" t="s">
        <v>539</v>
      </c>
      <c r="G3968" s="48"/>
      <c r="H3968" s="48">
        <v>501.27140624999998</v>
      </c>
      <c r="I3968" s="48">
        <v>0.186021875</v>
      </c>
      <c r="J3968" s="48">
        <v>0.2477625</v>
      </c>
      <c r="K3968" s="48">
        <v>0.28551874999999999</v>
      </c>
      <c r="L3968" s="48">
        <v>0.27650000000000002</v>
      </c>
      <c r="M3968" s="48">
        <v>0.269625</v>
      </c>
      <c r="N3968" s="48">
        <v>0.326575</v>
      </c>
      <c r="O3968" s="48">
        <v>0.29579375000000002</v>
      </c>
      <c r="P3968" s="48"/>
      <c r="Q3968" s="48"/>
      <c r="R3968" s="48"/>
      <c r="S3968" s="48"/>
      <c r="T3968" s="48"/>
      <c r="U3968" s="48"/>
      <c r="V3968" s="48"/>
      <c r="W3968" s="48"/>
      <c r="X3968" s="48"/>
      <c r="Y3968" s="48"/>
      <c r="Z3968" s="48"/>
      <c r="AA3968" s="48"/>
      <c r="AB3968" s="48"/>
      <c r="AC3968" s="48"/>
      <c r="AD3968" s="48"/>
      <c r="AE3968" s="48"/>
      <c r="AF3968" s="48"/>
      <c r="AG3968" s="48"/>
      <c r="AH3968" s="48"/>
      <c r="AI3968" s="48"/>
      <c r="AJ3968" s="48"/>
      <c r="AK3968" s="48"/>
      <c r="AL3968" s="48"/>
      <c r="AM3968" s="48"/>
      <c r="AN3968" s="48"/>
      <c r="AO3968" s="48"/>
      <c r="AP3968" s="48"/>
      <c r="AQ3968" s="48"/>
      <c r="AR3968" s="48"/>
      <c r="AT3968" s="48"/>
      <c r="AU3968" s="48"/>
      <c r="AV3968" s="48"/>
      <c r="AZ3968" s="48"/>
      <c r="BA3968" s="48"/>
      <c r="BB3968" s="48"/>
      <c r="BC3968" s="48"/>
      <c r="BD3968" s="48"/>
      <c r="BE3968" s="48"/>
      <c r="BF3968" s="48"/>
      <c r="BG3968" s="48"/>
      <c r="BH3968" s="48"/>
      <c r="BI3968" s="48"/>
      <c r="BJ3968" s="48"/>
      <c r="BK3968" s="48"/>
      <c r="BL3968" s="48"/>
    </row>
    <row r="3969" spans="1:64" x14ac:dyDescent="0.25">
      <c r="A3969" s="56" t="s">
        <v>542</v>
      </c>
      <c r="B3969" s="56" t="s">
        <v>542</v>
      </c>
      <c r="C3969" s="47">
        <v>42398</v>
      </c>
      <c r="D3969" s="47"/>
      <c r="E3969" s="47"/>
      <c r="F3969" s="48" t="s">
        <v>539</v>
      </c>
      <c r="G3969" s="48"/>
      <c r="H3969" s="48">
        <v>499.90031249999998</v>
      </c>
      <c r="I3969" s="48">
        <v>0.18319374999999999</v>
      </c>
      <c r="J3969" s="48">
        <v>0.24561250000000001</v>
      </c>
      <c r="K3969" s="48">
        <v>0.28466875000000003</v>
      </c>
      <c r="L3969" s="48">
        <v>0.27569375000000002</v>
      </c>
      <c r="M3969" s="48">
        <v>0.26943125000000001</v>
      </c>
      <c r="N3969" s="48">
        <v>0.32648749999999999</v>
      </c>
      <c r="O3969" s="48">
        <v>0.29565000000000002</v>
      </c>
      <c r="P3969" s="48"/>
      <c r="Q3969" s="48"/>
      <c r="R3969" s="48"/>
      <c r="S3969" s="48"/>
      <c r="T3969" s="48"/>
      <c r="U3969" s="48"/>
      <c r="V3969" s="48"/>
      <c r="W3969" s="48"/>
      <c r="X3969" s="48"/>
      <c r="Y3969" s="48"/>
      <c r="Z3969" s="48"/>
      <c r="AA3969" s="48"/>
      <c r="AB3969" s="48"/>
      <c r="AC3969" s="48"/>
      <c r="AD3969" s="48"/>
      <c r="AE3969" s="48"/>
      <c r="AF3969" s="48"/>
      <c r="AG3969" s="48">
        <v>5.3466817500338402E-2</v>
      </c>
      <c r="AH3969" s="48"/>
      <c r="AI3969" s="48"/>
      <c r="AJ3969" s="48"/>
      <c r="AK3969" s="48"/>
      <c r="AL3969" s="48"/>
      <c r="AM3969" s="48"/>
      <c r="AN3969" s="48"/>
      <c r="AO3969" s="48"/>
      <c r="AP3969" s="48"/>
      <c r="AQ3969" s="48"/>
      <c r="AR3969" s="48"/>
      <c r="AT3969" s="48"/>
      <c r="AU3969" s="48"/>
      <c r="AV3969" s="48"/>
      <c r="AZ3969" s="48"/>
      <c r="BA3969" s="48"/>
      <c r="BB3969" s="48"/>
      <c r="BC3969" s="48"/>
      <c r="BD3969" s="48"/>
      <c r="BE3969" s="48"/>
      <c r="BF3969" s="48"/>
      <c r="BG3969" s="48"/>
      <c r="BH3969" s="48"/>
      <c r="BI3969" s="48"/>
      <c r="BJ3969" s="48"/>
      <c r="BK3969" s="48"/>
      <c r="BL3969" s="48"/>
    </row>
    <row r="3970" spans="1:64" x14ac:dyDescent="0.25">
      <c r="A3970" s="56" t="s">
        <v>542</v>
      </c>
      <c r="B3970" s="56" t="s">
        <v>542</v>
      </c>
      <c r="C3970" s="47">
        <v>42399</v>
      </c>
      <c r="D3970" s="47"/>
      <c r="E3970" s="47"/>
      <c r="F3970" s="48" t="s">
        <v>539</v>
      </c>
      <c r="G3970" s="48"/>
      <c r="H3970" s="48">
        <v>498.64125000000001</v>
      </c>
      <c r="I3970" s="48">
        <v>0.17981875</v>
      </c>
      <c r="J3970" s="48">
        <v>0.24338124999999999</v>
      </c>
      <c r="K3970" s="48">
        <v>0.2840375</v>
      </c>
      <c r="L3970" s="48">
        <v>0.27534375</v>
      </c>
      <c r="M3970" s="48">
        <v>0.26937499999999998</v>
      </c>
      <c r="N3970" s="48">
        <v>0.32631250000000001</v>
      </c>
      <c r="O3970" s="48">
        <v>0.29546875</v>
      </c>
      <c r="P3970" s="48"/>
      <c r="Q3970" s="48"/>
      <c r="R3970" s="48"/>
      <c r="S3970" s="48"/>
      <c r="T3970" s="48"/>
      <c r="U3970" s="48"/>
      <c r="V3970" s="48"/>
      <c r="W3970" s="48"/>
      <c r="X3970" s="48"/>
      <c r="Y3970" s="48"/>
      <c r="Z3970" s="48"/>
      <c r="AA3970" s="48"/>
      <c r="AB3970" s="48"/>
      <c r="AC3970" s="48"/>
      <c r="AD3970" s="48"/>
      <c r="AE3970" s="48"/>
      <c r="AF3970" s="48"/>
      <c r="AG3970" s="48"/>
      <c r="AH3970" s="48"/>
      <c r="AI3970" s="48"/>
      <c r="AJ3970" s="48"/>
      <c r="AK3970" s="48"/>
      <c r="AL3970" s="48"/>
      <c r="AM3970" s="48"/>
      <c r="AN3970" s="48"/>
      <c r="AO3970" s="48"/>
      <c r="AP3970" s="48"/>
      <c r="AQ3970" s="48"/>
      <c r="AR3970" s="48"/>
      <c r="AT3970" s="48"/>
      <c r="AU3970" s="48"/>
      <c r="AV3970" s="48"/>
      <c r="AZ3970" s="48"/>
      <c r="BA3970" s="48"/>
      <c r="BB3970" s="48"/>
      <c r="BC3970" s="48"/>
      <c r="BD3970" s="48"/>
      <c r="BE3970" s="48"/>
      <c r="BF3970" s="48"/>
      <c r="BG3970" s="48"/>
      <c r="BH3970" s="48"/>
      <c r="BI3970" s="48"/>
      <c r="BJ3970" s="48"/>
      <c r="BK3970" s="48"/>
      <c r="BL3970" s="48"/>
    </row>
    <row r="3971" spans="1:64" x14ac:dyDescent="0.25">
      <c r="A3971" s="56" t="s">
        <v>542</v>
      </c>
      <c r="B3971" s="56" t="s">
        <v>542</v>
      </c>
      <c r="C3971" s="47">
        <v>42400</v>
      </c>
      <c r="D3971" s="47"/>
      <c r="E3971" s="47"/>
      <c r="F3971" s="48" t="s">
        <v>539</v>
      </c>
      <c r="G3971" s="48"/>
      <c r="H3971" s="48">
        <v>497.37140625000001</v>
      </c>
      <c r="I3971" s="48">
        <v>0.17666562499999999</v>
      </c>
      <c r="J3971" s="48">
        <v>0.24121875000000001</v>
      </c>
      <c r="K3971" s="48">
        <v>0.28320000000000001</v>
      </c>
      <c r="L3971" s="48">
        <v>0.27490625000000002</v>
      </c>
      <c r="M3971" s="48">
        <v>0.26931875</v>
      </c>
      <c r="N3971" s="48">
        <v>0.32625625000000003</v>
      </c>
      <c r="O3971" s="48">
        <v>0.29528125</v>
      </c>
      <c r="P3971" s="48"/>
      <c r="Q3971" s="48"/>
      <c r="R3971" s="48"/>
      <c r="S3971" s="48"/>
      <c r="T3971" s="48"/>
      <c r="U3971" s="48"/>
      <c r="V3971" s="48"/>
      <c r="W3971" s="48"/>
      <c r="X3971" s="48"/>
      <c r="Y3971" s="48"/>
      <c r="Z3971" s="48"/>
      <c r="AA3971" s="48"/>
      <c r="AB3971" s="48"/>
      <c r="AC3971" s="48"/>
      <c r="AD3971" s="48"/>
      <c r="AE3971" s="48"/>
      <c r="AF3971" s="48"/>
      <c r="AG3971" s="48"/>
      <c r="AH3971" s="48"/>
      <c r="AI3971" s="48"/>
      <c r="AJ3971" s="48"/>
      <c r="AK3971" s="48"/>
      <c r="AL3971" s="48"/>
      <c r="AM3971" s="48"/>
      <c r="AN3971" s="48"/>
      <c r="AO3971" s="48"/>
      <c r="AP3971" s="48"/>
      <c r="AQ3971" s="48"/>
      <c r="AR3971" s="48"/>
      <c r="AT3971" s="48"/>
      <c r="AU3971" s="48"/>
      <c r="AV3971" s="48"/>
      <c r="AZ3971" s="48"/>
      <c r="BA3971" s="48"/>
      <c r="BB3971" s="48"/>
      <c r="BC3971" s="48"/>
      <c r="BD3971" s="48"/>
      <c r="BE3971" s="48"/>
      <c r="BF3971" s="48"/>
      <c r="BG3971" s="48"/>
      <c r="BH3971" s="48"/>
      <c r="BI3971" s="48"/>
      <c r="BJ3971" s="48"/>
      <c r="BK3971" s="48"/>
      <c r="BL3971" s="48"/>
    </row>
    <row r="3972" spans="1:64" x14ac:dyDescent="0.25">
      <c r="A3972" s="56" t="s">
        <v>542</v>
      </c>
      <c r="B3972" s="56" t="s">
        <v>542</v>
      </c>
      <c r="C3972" s="47">
        <v>42401</v>
      </c>
      <c r="D3972" s="47"/>
      <c r="E3972" s="47"/>
      <c r="F3972" s="48" t="s">
        <v>539</v>
      </c>
      <c r="G3972" s="48"/>
      <c r="H3972" s="48">
        <v>496.22109375000002</v>
      </c>
      <c r="I3972" s="48">
        <v>0.17350937499999999</v>
      </c>
      <c r="J3972" s="48">
        <v>0.23930625</v>
      </c>
      <c r="K3972" s="48">
        <v>0.28276875000000001</v>
      </c>
      <c r="L3972" s="48">
        <v>0.27443125000000002</v>
      </c>
      <c r="M3972" s="48">
        <v>0.26916875000000001</v>
      </c>
      <c r="N3972" s="48">
        <v>0.32619999999999999</v>
      </c>
      <c r="O3972" s="48">
        <v>0.29509374999999999</v>
      </c>
      <c r="P3972" s="48"/>
      <c r="Q3972" s="48"/>
      <c r="R3972" s="48"/>
      <c r="S3972" s="48"/>
      <c r="T3972" s="48"/>
      <c r="U3972" s="48"/>
      <c r="V3972" s="48"/>
      <c r="W3972" s="48"/>
      <c r="X3972" s="48"/>
      <c r="Y3972" s="48"/>
      <c r="Z3972" s="48"/>
      <c r="AA3972" s="48"/>
      <c r="AB3972" s="48"/>
      <c r="AC3972" s="48"/>
      <c r="AD3972" s="48"/>
      <c r="AE3972" s="48"/>
      <c r="AF3972" s="48">
        <v>0.52490236121988698</v>
      </c>
      <c r="AG3972" s="48">
        <v>0</v>
      </c>
      <c r="AH3972" s="48"/>
      <c r="AI3972" s="48"/>
      <c r="AJ3972" s="48"/>
      <c r="AK3972" s="48"/>
      <c r="AL3972" s="48"/>
      <c r="AM3972" s="48"/>
      <c r="AN3972" s="48"/>
      <c r="AO3972" s="48"/>
      <c r="AP3972" s="48"/>
      <c r="AQ3972" s="48"/>
      <c r="AR3972" s="48"/>
      <c r="AT3972" s="48"/>
      <c r="AU3972" s="48"/>
      <c r="AV3972" s="48"/>
      <c r="AZ3972" s="48"/>
      <c r="BA3972" s="48"/>
      <c r="BB3972" s="48"/>
      <c r="BC3972" s="48"/>
      <c r="BD3972" s="48"/>
      <c r="BE3972" s="48"/>
      <c r="BF3972" s="48"/>
      <c r="BG3972" s="48"/>
      <c r="BH3972" s="48"/>
      <c r="BI3972" s="48"/>
      <c r="BJ3972" s="48"/>
      <c r="BK3972" s="48"/>
      <c r="BL3972" s="48"/>
    </row>
    <row r="3973" spans="1:64" x14ac:dyDescent="0.25">
      <c r="A3973" s="56" t="s">
        <v>542</v>
      </c>
      <c r="B3973" s="56" t="s">
        <v>542</v>
      </c>
      <c r="C3973" s="47">
        <v>42402</v>
      </c>
      <c r="D3973" s="47"/>
      <c r="E3973" s="47"/>
      <c r="F3973" s="48" t="s">
        <v>539</v>
      </c>
      <c r="G3973" s="48"/>
      <c r="H3973" s="48">
        <v>495.08671874999999</v>
      </c>
      <c r="I3973" s="48">
        <v>0.17003437499999999</v>
      </c>
      <c r="J3973" s="48">
        <v>0.23746875000000001</v>
      </c>
      <c r="K3973" s="48">
        <v>0.28245625000000002</v>
      </c>
      <c r="L3973" s="48">
        <v>0.27411249999999998</v>
      </c>
      <c r="M3973" s="48">
        <v>0.26905625</v>
      </c>
      <c r="N3973" s="48">
        <v>0.32598749999999999</v>
      </c>
      <c r="O3973" s="48">
        <v>0.29492499999999999</v>
      </c>
      <c r="P3973" s="48"/>
      <c r="Q3973" s="48"/>
      <c r="R3973" s="48"/>
      <c r="S3973" s="48"/>
      <c r="T3973" s="48"/>
      <c r="U3973" s="48"/>
      <c r="V3973" s="48"/>
      <c r="W3973" s="48"/>
      <c r="X3973" s="48"/>
      <c r="Y3973" s="48"/>
      <c r="Z3973" s="48"/>
      <c r="AA3973" s="48"/>
      <c r="AB3973" s="48"/>
      <c r="AC3973" s="48"/>
      <c r="AD3973" s="48"/>
      <c r="AE3973" s="48"/>
      <c r="AF3973" s="48"/>
      <c r="AG3973" s="48"/>
      <c r="AH3973" s="48"/>
      <c r="AI3973" s="48"/>
      <c r="AJ3973" s="48"/>
      <c r="AK3973" s="48"/>
      <c r="AL3973" s="48"/>
      <c r="AM3973" s="48"/>
      <c r="AN3973" s="48"/>
      <c r="AO3973" s="48"/>
      <c r="AP3973" s="48"/>
      <c r="AQ3973" s="48"/>
      <c r="AR3973" s="48"/>
      <c r="AT3973" s="48"/>
      <c r="AU3973" s="48"/>
      <c r="AV3973" s="48"/>
      <c r="AZ3973" s="48"/>
      <c r="BA3973" s="48"/>
      <c r="BB3973" s="48"/>
      <c r="BC3973" s="48"/>
      <c r="BD3973" s="48"/>
      <c r="BE3973" s="48"/>
      <c r="BF3973" s="48"/>
      <c r="BG3973" s="48"/>
      <c r="BH3973" s="48"/>
      <c r="BI3973" s="48"/>
      <c r="BJ3973" s="48"/>
      <c r="BK3973" s="48"/>
      <c r="BL3973" s="48"/>
    </row>
    <row r="3974" spans="1:64" x14ac:dyDescent="0.25">
      <c r="A3974" s="56" t="s">
        <v>542</v>
      </c>
      <c r="B3974" s="56" t="s">
        <v>542</v>
      </c>
      <c r="C3974" s="47">
        <v>42403</v>
      </c>
      <c r="D3974" s="47"/>
      <c r="E3974" s="47"/>
      <c r="F3974" s="48" t="s">
        <v>539</v>
      </c>
      <c r="G3974" s="48"/>
      <c r="H3974" s="48">
        <v>494.25328124999999</v>
      </c>
      <c r="I3974" s="48">
        <v>0.16631562499999999</v>
      </c>
      <c r="J3974" s="48">
        <v>0.23535624999999999</v>
      </c>
      <c r="K3974" s="48">
        <v>0.28239375</v>
      </c>
      <c r="L3974" s="48">
        <v>0.27429375</v>
      </c>
      <c r="M3974" s="48">
        <v>0.26918750000000002</v>
      </c>
      <c r="N3974" s="48">
        <v>0.32597500000000001</v>
      </c>
      <c r="O3974" s="48">
        <v>0.294825</v>
      </c>
      <c r="P3974" s="48"/>
      <c r="Q3974" s="48"/>
      <c r="R3974" s="48"/>
      <c r="S3974" s="48"/>
      <c r="T3974" s="48"/>
      <c r="U3974" s="48"/>
      <c r="V3974" s="48"/>
      <c r="W3974" s="48"/>
      <c r="X3974" s="48"/>
      <c r="Y3974" s="48"/>
      <c r="Z3974" s="48"/>
      <c r="AA3974" s="48"/>
      <c r="AB3974" s="48"/>
      <c r="AC3974" s="48"/>
      <c r="AD3974" s="48"/>
      <c r="AE3974" s="48">
        <v>8.4</v>
      </c>
      <c r="AF3974" s="48"/>
      <c r="AG3974" s="48"/>
      <c r="AH3974" s="48"/>
      <c r="AI3974" s="48"/>
      <c r="AJ3974" s="48"/>
      <c r="AK3974" s="48">
        <v>8.25</v>
      </c>
      <c r="AL3974" s="48">
        <v>8.4</v>
      </c>
      <c r="AM3974" s="48"/>
      <c r="AN3974" s="48"/>
      <c r="AO3974" s="48"/>
      <c r="AP3974" s="48"/>
      <c r="AQ3974" s="48"/>
      <c r="AR3974" s="48"/>
      <c r="AT3974" s="48"/>
      <c r="AU3974" s="48"/>
      <c r="AV3974" s="48"/>
      <c r="AZ3974" s="48"/>
      <c r="BA3974" s="48"/>
      <c r="BB3974" s="48"/>
      <c r="BC3974" s="48"/>
      <c r="BD3974" s="48"/>
      <c r="BE3974" s="48"/>
      <c r="BF3974" s="48"/>
      <c r="BG3974" s="48"/>
      <c r="BH3974" s="48"/>
      <c r="BI3974" s="48"/>
      <c r="BJ3974" s="48"/>
      <c r="BK3974" s="48"/>
      <c r="BL3974" s="48">
        <v>8.4</v>
      </c>
    </row>
    <row r="3975" spans="1:64" x14ac:dyDescent="0.25">
      <c r="A3975" s="56" t="s">
        <v>542</v>
      </c>
      <c r="B3975" s="56" t="s">
        <v>542</v>
      </c>
      <c r="C3975" s="47">
        <v>42404</v>
      </c>
      <c r="D3975" s="47"/>
      <c r="E3975" s="47"/>
      <c r="F3975" s="48" t="s">
        <v>539</v>
      </c>
      <c r="G3975" s="48"/>
      <c r="H3975" s="48">
        <v>493.12734375000002</v>
      </c>
      <c r="I3975" s="48">
        <v>0.16264062500000001</v>
      </c>
      <c r="J3975" s="48">
        <v>0.23321249999999999</v>
      </c>
      <c r="K3975" s="48">
        <v>0.28189999999999998</v>
      </c>
      <c r="L3975" s="48">
        <v>0.27405625</v>
      </c>
      <c r="M3975" s="48">
        <v>0.26929999999999998</v>
      </c>
      <c r="N3975" s="48">
        <v>0.32596874999999997</v>
      </c>
      <c r="O3975" s="48">
        <v>0.29460625000000001</v>
      </c>
      <c r="P3975" s="48"/>
      <c r="Q3975" s="48"/>
      <c r="R3975" s="48"/>
      <c r="S3975" s="48"/>
      <c r="T3975" s="48"/>
      <c r="U3975" s="48"/>
      <c r="V3975" s="48"/>
      <c r="W3975" s="48"/>
      <c r="X3975" s="48"/>
      <c r="Y3975" s="48"/>
      <c r="Z3975" s="48"/>
      <c r="AA3975" s="48"/>
      <c r="AB3975" s="48"/>
      <c r="AC3975" s="48"/>
      <c r="AD3975" s="48"/>
      <c r="AE3975" s="48"/>
      <c r="AF3975" s="48"/>
      <c r="AG3975" s="48"/>
      <c r="AH3975" s="48"/>
      <c r="AI3975" s="48"/>
      <c r="AJ3975" s="48"/>
      <c r="AK3975" s="48"/>
      <c r="AL3975" s="48"/>
      <c r="AM3975" s="48"/>
      <c r="AN3975" s="48"/>
      <c r="AO3975" s="48"/>
      <c r="AP3975" s="48"/>
      <c r="AQ3975" s="48"/>
      <c r="AR3975" s="48"/>
      <c r="AT3975" s="48"/>
      <c r="AU3975" s="48"/>
      <c r="AV3975" s="48"/>
      <c r="AZ3975" s="48"/>
      <c r="BA3975" s="48"/>
      <c r="BB3975" s="48"/>
      <c r="BC3975" s="48"/>
      <c r="BD3975" s="48"/>
      <c r="BE3975" s="48"/>
      <c r="BF3975" s="48"/>
      <c r="BG3975" s="48"/>
      <c r="BH3975" s="48"/>
      <c r="BI3975" s="48"/>
      <c r="BJ3975" s="48"/>
      <c r="BK3975" s="48"/>
      <c r="BL3975" s="48"/>
    </row>
    <row r="3976" spans="1:64" x14ac:dyDescent="0.25">
      <c r="A3976" s="56" t="s">
        <v>542</v>
      </c>
      <c r="B3976" s="56" t="s">
        <v>542</v>
      </c>
      <c r="C3976" s="47">
        <v>42405</v>
      </c>
      <c r="D3976" s="47"/>
      <c r="E3976" s="47"/>
      <c r="F3976" s="48" t="s">
        <v>539</v>
      </c>
      <c r="G3976" s="48"/>
      <c r="H3976" s="48">
        <v>492.21703124999999</v>
      </c>
      <c r="I3976" s="48">
        <v>0.158940625</v>
      </c>
      <c r="J3976" s="48">
        <v>0.23063125000000001</v>
      </c>
      <c r="K3976" s="48">
        <v>0.28168124999999999</v>
      </c>
      <c r="L3976" s="48">
        <v>0.27442499999999997</v>
      </c>
      <c r="M3976" s="48">
        <v>0.2694375</v>
      </c>
      <c r="N3976" s="48">
        <v>0.32594374999999998</v>
      </c>
      <c r="O3976" s="48">
        <v>0.29444999999999999</v>
      </c>
      <c r="P3976" s="48"/>
      <c r="Q3976" s="48"/>
      <c r="R3976" s="48"/>
      <c r="S3976" s="48"/>
      <c r="T3976" s="48"/>
      <c r="U3976" s="48"/>
      <c r="V3976" s="48"/>
      <c r="W3976" s="48"/>
      <c r="X3976" s="48"/>
      <c r="Y3976" s="48"/>
      <c r="Z3976" s="48"/>
      <c r="AA3976" s="48"/>
      <c r="AB3976" s="48"/>
      <c r="AC3976" s="48"/>
      <c r="AD3976" s="48"/>
      <c r="AE3976" s="48"/>
      <c r="AF3976" s="48"/>
      <c r="AG3976" s="48"/>
      <c r="AH3976" s="48"/>
      <c r="AI3976" s="48"/>
      <c r="AJ3976" s="48"/>
      <c r="AK3976" s="48"/>
      <c r="AL3976" s="48"/>
      <c r="AM3976" s="48"/>
      <c r="AN3976" s="48"/>
      <c r="AO3976" s="48"/>
      <c r="AP3976" s="48"/>
      <c r="AQ3976" s="48"/>
      <c r="AR3976" s="48"/>
      <c r="AT3976" s="48"/>
      <c r="AU3976" s="48"/>
      <c r="AV3976" s="48"/>
      <c r="AZ3976" s="48"/>
      <c r="BA3976" s="48"/>
      <c r="BB3976" s="48"/>
      <c r="BC3976" s="48"/>
      <c r="BD3976" s="48"/>
      <c r="BE3976" s="48"/>
      <c r="BF3976" s="48"/>
      <c r="BG3976" s="48"/>
      <c r="BH3976" s="48"/>
      <c r="BI3976" s="48"/>
      <c r="BJ3976" s="48"/>
      <c r="BK3976" s="48"/>
      <c r="BL3976" s="48"/>
    </row>
    <row r="3977" spans="1:64" x14ac:dyDescent="0.25">
      <c r="A3977" s="56" t="s">
        <v>542</v>
      </c>
      <c r="B3977" s="56" t="s">
        <v>542</v>
      </c>
      <c r="C3977" s="47">
        <v>42406</v>
      </c>
      <c r="D3977" s="47"/>
      <c r="E3977" s="47"/>
      <c r="F3977" s="48" t="s">
        <v>539</v>
      </c>
      <c r="G3977" s="48"/>
      <c r="H3977" s="48">
        <v>491.26218749999998</v>
      </c>
      <c r="I3977" s="48">
        <v>0.1565</v>
      </c>
      <c r="J3977" s="48">
        <v>0.22833125000000001</v>
      </c>
      <c r="K3977" s="48">
        <v>0.28074375000000001</v>
      </c>
      <c r="L3977" s="48">
        <v>0.27438750000000001</v>
      </c>
      <c r="M3977" s="48">
        <v>0.26971875000000001</v>
      </c>
      <c r="N3977" s="48">
        <v>0.32595000000000002</v>
      </c>
      <c r="O3977" s="48">
        <v>0.294325</v>
      </c>
      <c r="P3977" s="48"/>
      <c r="Q3977" s="48"/>
      <c r="R3977" s="48"/>
      <c r="S3977" s="48"/>
      <c r="T3977" s="48"/>
      <c r="U3977" s="48"/>
      <c r="V3977" s="48"/>
      <c r="W3977" s="48"/>
      <c r="X3977" s="48"/>
      <c r="Y3977" s="48"/>
      <c r="Z3977" s="48"/>
      <c r="AA3977" s="48"/>
      <c r="AB3977" s="48"/>
      <c r="AC3977" s="48"/>
      <c r="AD3977" s="48"/>
      <c r="AE3977" s="48"/>
      <c r="AF3977" s="48"/>
      <c r="AG3977" s="48"/>
      <c r="AH3977" s="48"/>
      <c r="AI3977" s="48"/>
      <c r="AJ3977" s="48"/>
      <c r="AK3977" s="48"/>
      <c r="AL3977" s="48"/>
      <c r="AM3977" s="48"/>
      <c r="AN3977" s="48"/>
      <c r="AO3977" s="48"/>
      <c r="AP3977" s="48"/>
      <c r="AQ3977" s="48"/>
      <c r="AR3977" s="48"/>
      <c r="AT3977" s="48"/>
      <c r="AU3977" s="48"/>
      <c r="AV3977" s="48"/>
      <c r="AZ3977" s="48"/>
      <c r="BA3977" s="48"/>
      <c r="BB3977" s="48"/>
      <c r="BC3977" s="48"/>
      <c r="BD3977" s="48"/>
      <c r="BE3977" s="48"/>
      <c r="BF3977" s="48"/>
      <c r="BG3977" s="48"/>
      <c r="BH3977" s="48"/>
      <c r="BI3977" s="48"/>
      <c r="BJ3977" s="48"/>
      <c r="BK3977" s="48"/>
      <c r="BL3977" s="48"/>
    </row>
    <row r="3978" spans="1:64" x14ac:dyDescent="0.25">
      <c r="A3978" s="56" t="s">
        <v>542</v>
      </c>
      <c r="B3978" s="56" t="s">
        <v>542</v>
      </c>
      <c r="C3978" s="47">
        <v>42407</v>
      </c>
      <c r="D3978" s="47"/>
      <c r="E3978" s="47"/>
      <c r="F3978" s="48" t="s">
        <v>539</v>
      </c>
      <c r="G3978" s="48"/>
      <c r="H3978" s="48">
        <v>490.2159375</v>
      </c>
      <c r="I3978" s="48">
        <v>0.15457499999999999</v>
      </c>
      <c r="J3978" s="48">
        <v>0.22609375000000001</v>
      </c>
      <c r="K3978" s="48">
        <v>0.27958749999999999</v>
      </c>
      <c r="L3978" s="48">
        <v>0.27423124999999998</v>
      </c>
      <c r="M3978" s="48">
        <v>0.26976875</v>
      </c>
      <c r="N3978" s="48">
        <v>0.32592500000000002</v>
      </c>
      <c r="O3978" s="48">
        <v>0.29420625</v>
      </c>
      <c r="P3978" s="48"/>
      <c r="Q3978" s="48"/>
      <c r="R3978" s="48"/>
      <c r="S3978" s="48"/>
      <c r="T3978" s="48"/>
      <c r="U3978" s="48"/>
      <c r="V3978" s="48"/>
      <c r="W3978" s="48"/>
      <c r="X3978" s="48"/>
      <c r="Y3978" s="48"/>
      <c r="Z3978" s="48"/>
      <c r="AA3978" s="48"/>
      <c r="AB3978" s="48"/>
      <c r="AC3978" s="48"/>
      <c r="AD3978" s="48"/>
      <c r="AE3978" s="48"/>
      <c r="AF3978" s="48"/>
      <c r="AG3978" s="48"/>
      <c r="AH3978" s="48"/>
      <c r="AI3978" s="48"/>
      <c r="AJ3978" s="48"/>
      <c r="AK3978" s="48"/>
      <c r="AL3978" s="48"/>
      <c r="AM3978" s="48"/>
      <c r="AN3978" s="48"/>
      <c r="AO3978" s="48"/>
      <c r="AP3978" s="48"/>
      <c r="AQ3978" s="48"/>
      <c r="AR3978" s="48"/>
      <c r="AT3978" s="48"/>
      <c r="AU3978" s="48"/>
      <c r="AV3978" s="48"/>
      <c r="AZ3978" s="48"/>
      <c r="BA3978" s="48"/>
      <c r="BB3978" s="48"/>
      <c r="BC3978" s="48"/>
      <c r="BD3978" s="48"/>
      <c r="BE3978" s="48"/>
      <c r="BF3978" s="48"/>
      <c r="BG3978" s="48"/>
      <c r="BH3978" s="48"/>
      <c r="BI3978" s="48"/>
      <c r="BJ3978" s="48"/>
      <c r="BK3978" s="48"/>
      <c r="BL3978" s="48"/>
    </row>
    <row r="3979" spans="1:64" x14ac:dyDescent="0.25">
      <c r="A3979" s="56" t="s">
        <v>542</v>
      </c>
      <c r="B3979" s="56" t="s">
        <v>542</v>
      </c>
      <c r="C3979" s="47">
        <v>42408</v>
      </c>
      <c r="D3979" s="47"/>
      <c r="E3979" s="47"/>
      <c r="F3979" s="48" t="s">
        <v>539</v>
      </c>
      <c r="G3979" s="48"/>
      <c r="H3979" s="48">
        <v>489.4246875</v>
      </c>
      <c r="I3979" s="48">
        <v>0.15286875</v>
      </c>
      <c r="J3979" s="48">
        <v>0.22448750000000001</v>
      </c>
      <c r="K3979" s="48">
        <v>0.27887499999999998</v>
      </c>
      <c r="L3979" s="48">
        <v>0.27411875000000002</v>
      </c>
      <c r="M3979" s="48">
        <v>0.2697</v>
      </c>
      <c r="N3979" s="48">
        <v>0.32598749999999999</v>
      </c>
      <c r="O3979" s="48">
        <v>0.29405625000000002</v>
      </c>
      <c r="P3979" s="48"/>
      <c r="Q3979" s="48"/>
      <c r="R3979" s="48"/>
      <c r="S3979" s="48"/>
      <c r="T3979" s="48"/>
      <c r="U3979" s="48"/>
      <c r="V3979" s="48"/>
      <c r="W3979" s="48"/>
      <c r="X3979" s="48"/>
      <c r="Y3979" s="48"/>
      <c r="Z3979" s="48"/>
      <c r="AA3979" s="48"/>
      <c r="AB3979" s="48"/>
      <c r="AC3979" s="48"/>
      <c r="AD3979" s="48"/>
      <c r="AE3979" s="48"/>
      <c r="AF3979" s="48"/>
      <c r="AG3979" s="48"/>
      <c r="AH3979" s="48"/>
      <c r="AI3979" s="48"/>
      <c r="AJ3979" s="48"/>
      <c r="AK3979" s="48"/>
      <c r="AL3979" s="48"/>
      <c r="AM3979" s="48"/>
      <c r="AN3979" s="48"/>
      <c r="AO3979" s="48"/>
      <c r="AP3979" s="48"/>
      <c r="AQ3979" s="48"/>
      <c r="AR3979" s="48"/>
      <c r="AT3979" s="48"/>
      <c r="AU3979" s="48"/>
      <c r="AV3979" s="48"/>
      <c r="AZ3979" s="48"/>
      <c r="BA3979" s="48"/>
      <c r="BB3979" s="48"/>
      <c r="BC3979" s="48"/>
      <c r="BD3979" s="48"/>
      <c r="BE3979" s="48"/>
      <c r="BF3979" s="48"/>
      <c r="BG3979" s="48"/>
      <c r="BH3979" s="48"/>
      <c r="BI3979" s="48"/>
      <c r="BJ3979" s="48"/>
      <c r="BK3979" s="48"/>
      <c r="BL3979" s="48"/>
    </row>
    <row r="3980" spans="1:64" x14ac:dyDescent="0.25">
      <c r="A3980" s="56" t="s">
        <v>542</v>
      </c>
      <c r="B3980" s="56" t="s">
        <v>542</v>
      </c>
      <c r="C3980" s="47">
        <v>42409</v>
      </c>
      <c r="D3980" s="47"/>
      <c r="E3980" s="47"/>
      <c r="F3980" s="48" t="s">
        <v>539</v>
      </c>
      <c r="G3980" s="48"/>
      <c r="H3980" s="48">
        <v>488.46703124999999</v>
      </c>
      <c r="I3980" s="48">
        <v>0.15056562500000001</v>
      </c>
      <c r="J3980" s="48">
        <v>0.22271874999999999</v>
      </c>
      <c r="K3980" s="48">
        <v>0.27823124999999999</v>
      </c>
      <c r="L3980" s="48">
        <v>0.27379375</v>
      </c>
      <c r="M3980" s="48">
        <v>0.26974375</v>
      </c>
      <c r="N3980" s="48">
        <v>0.32587500000000003</v>
      </c>
      <c r="O3980" s="48">
        <v>0.29393750000000002</v>
      </c>
      <c r="P3980" s="48"/>
      <c r="Q3980" s="48"/>
      <c r="R3980" s="48"/>
      <c r="S3980" s="48"/>
      <c r="T3980" s="48"/>
      <c r="U3980" s="48"/>
      <c r="V3980" s="48"/>
      <c r="W3980" s="48"/>
      <c r="X3980" s="48"/>
      <c r="Y3980" s="48"/>
      <c r="Z3980" s="48"/>
      <c r="AA3980" s="48"/>
      <c r="AB3980" s="48"/>
      <c r="AC3980" s="48"/>
      <c r="AD3980" s="48"/>
      <c r="AE3980" s="48"/>
      <c r="AF3980" s="48">
        <v>0.53645851431935698</v>
      </c>
      <c r="AG3980" s="48">
        <v>1.40707110688186E-2</v>
      </c>
      <c r="AH3980" s="48"/>
      <c r="AI3980" s="48"/>
      <c r="AJ3980" s="48"/>
      <c r="AK3980" s="48"/>
      <c r="AL3980" s="48"/>
      <c r="AM3980" s="48"/>
      <c r="AN3980" s="48"/>
      <c r="AO3980" s="48"/>
      <c r="AP3980" s="48"/>
      <c r="AQ3980" s="48"/>
      <c r="AR3980" s="48"/>
      <c r="AT3980" s="48"/>
      <c r="AU3980" s="48"/>
      <c r="AV3980" s="48"/>
      <c r="AZ3980" s="48"/>
      <c r="BA3980" s="48"/>
      <c r="BB3980" s="48"/>
      <c r="BC3980" s="48"/>
      <c r="BD3980" s="48"/>
      <c r="BE3980" s="48"/>
      <c r="BF3980" s="48"/>
      <c r="BG3980" s="48"/>
      <c r="BH3980" s="48"/>
      <c r="BI3980" s="48"/>
      <c r="BJ3980" s="48"/>
      <c r="BK3980" s="48"/>
      <c r="BL3980" s="48"/>
    </row>
    <row r="3981" spans="1:64" x14ac:dyDescent="0.25">
      <c r="A3981" s="56" t="s">
        <v>542</v>
      </c>
      <c r="B3981" s="56" t="s">
        <v>542</v>
      </c>
      <c r="C3981" s="47">
        <v>42410</v>
      </c>
      <c r="D3981" s="47"/>
      <c r="E3981" s="47"/>
      <c r="F3981" s="48" t="s">
        <v>539</v>
      </c>
      <c r="G3981" s="48"/>
      <c r="H3981" s="48">
        <v>487.52578125000002</v>
      </c>
      <c r="I3981" s="48">
        <v>0.148534375</v>
      </c>
      <c r="J3981" s="48">
        <v>0.22088749999999999</v>
      </c>
      <c r="K3981" s="48">
        <v>0.27730624999999998</v>
      </c>
      <c r="L3981" s="48">
        <v>0.27362500000000001</v>
      </c>
      <c r="M3981" s="48">
        <v>0.26974375</v>
      </c>
      <c r="N3981" s="48">
        <v>0.32575625000000002</v>
      </c>
      <c r="O3981" s="48">
        <v>0.29394375</v>
      </c>
      <c r="P3981" s="48"/>
      <c r="Q3981" s="48"/>
      <c r="R3981" s="48"/>
      <c r="S3981" s="48"/>
      <c r="T3981" s="48"/>
      <c r="U3981" s="48"/>
      <c r="V3981" s="48"/>
      <c r="W3981" s="48"/>
      <c r="X3981" s="48"/>
      <c r="Y3981" s="48"/>
      <c r="Z3981" s="48"/>
      <c r="AA3981" s="48"/>
      <c r="AB3981" s="48"/>
      <c r="AC3981" s="48"/>
      <c r="AD3981" s="48"/>
      <c r="AE3981" s="48"/>
      <c r="AF3981" s="48"/>
      <c r="AG3981" s="48"/>
      <c r="AH3981" s="48"/>
      <c r="AI3981" s="48"/>
      <c r="AJ3981" s="48"/>
      <c r="AK3981" s="48"/>
      <c r="AL3981" s="48"/>
      <c r="AM3981" s="48"/>
      <c r="AN3981" s="48"/>
      <c r="AO3981" s="48"/>
      <c r="AP3981" s="48"/>
      <c r="AQ3981" s="48"/>
      <c r="AR3981" s="48"/>
      <c r="AT3981" s="48"/>
      <c r="AU3981" s="48"/>
      <c r="AV3981" s="48"/>
      <c r="AZ3981" s="48"/>
      <c r="BA3981" s="48"/>
      <c r="BB3981" s="48"/>
      <c r="BC3981" s="48"/>
      <c r="BD3981" s="48"/>
      <c r="BE3981" s="48"/>
      <c r="BF3981" s="48"/>
      <c r="BG3981" s="48"/>
      <c r="BH3981" s="48"/>
      <c r="BI3981" s="48"/>
      <c r="BJ3981" s="48"/>
      <c r="BK3981" s="48"/>
      <c r="BL3981" s="48"/>
    </row>
    <row r="3982" spans="1:64" x14ac:dyDescent="0.25">
      <c r="A3982" s="56" t="s">
        <v>542</v>
      </c>
      <c r="B3982" s="56" t="s">
        <v>542</v>
      </c>
      <c r="C3982" s="47">
        <v>42411</v>
      </c>
      <c r="D3982" s="47"/>
      <c r="E3982" s="47"/>
      <c r="F3982" s="48" t="s">
        <v>539</v>
      </c>
      <c r="G3982" s="48"/>
      <c r="H3982" s="48">
        <v>486.67031250000002</v>
      </c>
      <c r="I3982" s="48">
        <v>0.14671875000000001</v>
      </c>
      <c r="J3982" s="48">
        <v>0.2192875</v>
      </c>
      <c r="K3982" s="48">
        <v>0.27656249999999999</v>
      </c>
      <c r="L3982" s="48">
        <v>0.2734625</v>
      </c>
      <c r="M3982" s="48">
        <v>0.26964375000000002</v>
      </c>
      <c r="N3982" s="48">
        <v>0.32573750000000001</v>
      </c>
      <c r="O3982" s="48">
        <v>0.293825</v>
      </c>
      <c r="P3982" s="48"/>
      <c r="Q3982" s="48"/>
      <c r="R3982" s="48"/>
      <c r="S3982" s="48"/>
      <c r="T3982" s="48"/>
      <c r="U3982" s="48"/>
      <c r="V3982" s="48"/>
      <c r="W3982" s="48"/>
      <c r="X3982" s="48"/>
      <c r="Y3982" s="48"/>
      <c r="Z3982" s="48"/>
      <c r="AA3982" s="48"/>
      <c r="AB3982" s="48"/>
      <c r="AC3982" s="48"/>
      <c r="AD3982" s="48"/>
      <c r="AE3982" s="48"/>
      <c r="AF3982" s="48"/>
      <c r="AG3982" s="48"/>
      <c r="AH3982" s="48"/>
      <c r="AI3982" s="48"/>
      <c r="AJ3982" s="48"/>
      <c r="AK3982" s="48"/>
      <c r="AL3982" s="48"/>
      <c r="AM3982" s="48"/>
      <c r="AN3982" s="48"/>
      <c r="AO3982" s="48"/>
      <c r="AP3982" s="48"/>
      <c r="AQ3982" s="48"/>
      <c r="AR3982" s="48"/>
      <c r="AT3982" s="48"/>
      <c r="AU3982" s="48"/>
      <c r="AV3982" s="48"/>
      <c r="AZ3982" s="48"/>
      <c r="BA3982" s="48"/>
      <c r="BB3982" s="48"/>
      <c r="BC3982" s="48"/>
      <c r="BD3982" s="48"/>
      <c r="BE3982" s="48"/>
      <c r="BF3982" s="48"/>
      <c r="BG3982" s="48"/>
      <c r="BH3982" s="48"/>
      <c r="BI3982" s="48"/>
      <c r="BJ3982" s="48"/>
      <c r="BK3982" s="48"/>
      <c r="BL3982" s="48"/>
    </row>
    <row r="3983" spans="1:64" x14ac:dyDescent="0.25">
      <c r="A3983" s="56" t="s">
        <v>542</v>
      </c>
      <c r="B3983" s="56" t="s">
        <v>542</v>
      </c>
      <c r="C3983" s="47">
        <v>42412</v>
      </c>
      <c r="D3983" s="47"/>
      <c r="E3983" s="47"/>
      <c r="F3983" s="48" t="s">
        <v>539</v>
      </c>
      <c r="G3983" s="48"/>
      <c r="H3983" s="48">
        <v>486.00187499999998</v>
      </c>
      <c r="I3983" s="48">
        <v>0.14469375000000001</v>
      </c>
      <c r="J3983" s="48">
        <v>0.21800625000000001</v>
      </c>
      <c r="K3983" s="48">
        <v>0.27625624999999998</v>
      </c>
      <c r="L3983" s="48">
        <v>0.27324375000000001</v>
      </c>
      <c r="M3983" s="48">
        <v>0.26971250000000002</v>
      </c>
      <c r="N3983" s="48">
        <v>0.32578750000000001</v>
      </c>
      <c r="O3983" s="48">
        <v>0.29365625000000001</v>
      </c>
      <c r="P3983" s="48"/>
      <c r="Q3983" s="48"/>
      <c r="R3983" s="48"/>
      <c r="S3983" s="48"/>
      <c r="T3983" s="48"/>
      <c r="U3983" s="48"/>
      <c r="V3983" s="48"/>
      <c r="W3983" s="48"/>
      <c r="X3983" s="48"/>
      <c r="Y3983" s="48"/>
      <c r="Z3983" s="48"/>
      <c r="AA3983" s="48"/>
      <c r="AB3983" s="48"/>
      <c r="AC3983" s="48"/>
      <c r="AD3983" s="48"/>
      <c r="AE3983" s="48">
        <v>8.4</v>
      </c>
      <c r="AF3983" s="48"/>
      <c r="AG3983" s="48"/>
      <c r="AH3983" s="48"/>
      <c r="AI3983" s="48"/>
      <c r="AJ3983" s="48"/>
      <c r="AK3983" s="48">
        <v>8.3000000000000007</v>
      </c>
      <c r="AL3983" s="48">
        <v>8.4</v>
      </c>
      <c r="AM3983" s="48"/>
      <c r="AN3983" s="48"/>
      <c r="AO3983" s="48"/>
      <c r="AP3983" s="48"/>
      <c r="AQ3983" s="48"/>
      <c r="AR3983" s="48"/>
      <c r="AT3983" s="48"/>
      <c r="AU3983" s="48"/>
      <c r="AV3983" s="48"/>
      <c r="AZ3983" s="48"/>
      <c r="BA3983" s="48"/>
      <c r="BB3983" s="48"/>
      <c r="BC3983" s="48"/>
      <c r="BD3983" s="48"/>
      <c r="BE3983" s="48"/>
      <c r="BF3983" s="48"/>
      <c r="BG3983" s="48"/>
      <c r="BH3983" s="48"/>
      <c r="BI3983" s="48"/>
      <c r="BJ3983" s="48"/>
      <c r="BK3983" s="48"/>
      <c r="BL3983" s="48">
        <v>8.4</v>
      </c>
    </row>
    <row r="3984" spans="1:64" x14ac:dyDescent="0.25">
      <c r="A3984" s="56" t="s">
        <v>542</v>
      </c>
      <c r="B3984" s="56" t="s">
        <v>542</v>
      </c>
      <c r="C3984" s="47">
        <v>42413</v>
      </c>
      <c r="D3984" s="47"/>
      <c r="E3984" s="47"/>
      <c r="F3984" s="48" t="s">
        <v>539</v>
      </c>
      <c r="G3984" s="48"/>
      <c r="H3984" s="48">
        <v>485.22234374999999</v>
      </c>
      <c r="I3984" s="48">
        <v>0.14251562500000001</v>
      </c>
      <c r="J3984" s="48">
        <v>0.216</v>
      </c>
      <c r="K3984" s="48">
        <v>0.27586250000000001</v>
      </c>
      <c r="L3984" s="48">
        <v>0.27333750000000001</v>
      </c>
      <c r="M3984" s="48">
        <v>0.2697</v>
      </c>
      <c r="N3984" s="48">
        <v>0.32569999999999999</v>
      </c>
      <c r="O3984" s="48">
        <v>0.29354999999999998</v>
      </c>
      <c r="P3984" s="48"/>
      <c r="Q3984" s="48"/>
      <c r="R3984" s="48"/>
      <c r="S3984" s="48"/>
      <c r="T3984" s="48">
        <v>11.262336975</v>
      </c>
      <c r="U3984" s="48">
        <v>958.89025000000004</v>
      </c>
      <c r="V3984" s="48">
        <v>709.75149999999996</v>
      </c>
      <c r="W3984" s="48"/>
      <c r="X3984" s="48"/>
      <c r="Y3984" s="48">
        <v>1.7196522640358401E-2</v>
      </c>
      <c r="Z3984" s="48">
        <v>4.7767499999999997E-2</v>
      </c>
      <c r="AA3984" s="48">
        <v>9.7106785749999993</v>
      </c>
      <c r="AB3984" s="48">
        <v>11275.1256897239</v>
      </c>
      <c r="AC3984" s="48"/>
      <c r="AD3984" s="48">
        <v>564.68849999999998</v>
      </c>
      <c r="AE3984" s="48"/>
      <c r="AF3984" s="48"/>
      <c r="AG3984" s="48"/>
      <c r="AH3984" s="48"/>
      <c r="AI3984" s="48"/>
      <c r="AJ3984" s="48">
        <v>48.894500000000001</v>
      </c>
      <c r="AK3984" s="48"/>
      <c r="AL3984" s="48"/>
      <c r="AM3984" s="48"/>
      <c r="AN3984" s="48"/>
      <c r="AO3984" s="48"/>
      <c r="AP3984" s="48"/>
      <c r="AQ3984" s="48"/>
      <c r="AR3984" s="48"/>
      <c r="AT3984" s="48" t="s">
        <v>50</v>
      </c>
      <c r="AU3984" s="48"/>
      <c r="AV3984" s="48"/>
      <c r="AZ3984" s="48"/>
      <c r="BA3984" s="48"/>
      <c r="BB3984" s="48"/>
      <c r="BC3984" s="48"/>
      <c r="BD3984" s="48"/>
      <c r="BE3984" s="48">
        <v>145.06299999999999</v>
      </c>
      <c r="BF3984" s="48"/>
      <c r="BG3984" s="48"/>
      <c r="BH3984" s="48"/>
      <c r="BI3984" s="48"/>
      <c r="BJ3984" s="48">
        <v>200.24424999999999</v>
      </c>
      <c r="BK3984" s="48">
        <v>404.74237444707802</v>
      </c>
      <c r="BL3984" s="48"/>
    </row>
    <row r="3985" spans="1:64" x14ac:dyDescent="0.25">
      <c r="A3985" s="56" t="s">
        <v>542</v>
      </c>
      <c r="B3985" s="56" t="s">
        <v>542</v>
      </c>
      <c r="C3985" s="47">
        <v>42414</v>
      </c>
      <c r="D3985" s="47"/>
      <c r="E3985" s="47"/>
      <c r="F3985" s="48" t="s">
        <v>539</v>
      </c>
      <c r="G3985" s="48"/>
      <c r="H3985" s="48">
        <v>484.52249999999998</v>
      </c>
      <c r="I3985" s="48">
        <v>0.14085</v>
      </c>
      <c r="J3985" s="48">
        <v>0.21462500000000001</v>
      </c>
      <c r="K3985" s="48">
        <v>0.27505625</v>
      </c>
      <c r="L3985" s="48">
        <v>0.27324999999999999</v>
      </c>
      <c r="M3985" s="48">
        <v>0.26979375</v>
      </c>
      <c r="N3985" s="48">
        <v>0.32566875000000001</v>
      </c>
      <c r="O3985" s="48">
        <v>0.29356874999999999</v>
      </c>
      <c r="P3985" s="48"/>
      <c r="Q3985" s="48"/>
      <c r="R3985" s="48"/>
      <c r="S3985" s="48"/>
      <c r="T3985" s="48"/>
      <c r="U3985" s="48"/>
      <c r="V3985" s="48"/>
      <c r="W3985" s="48"/>
      <c r="X3985" s="48"/>
      <c r="Y3985" s="48"/>
      <c r="Z3985" s="48"/>
      <c r="AA3985" s="48"/>
      <c r="AB3985" s="48"/>
      <c r="AC3985" s="48"/>
      <c r="AD3985" s="48"/>
      <c r="AE3985" s="48"/>
      <c r="AF3985" s="48"/>
      <c r="AG3985" s="48"/>
      <c r="AH3985" s="48"/>
      <c r="AI3985" s="48"/>
      <c r="AJ3985" s="48"/>
      <c r="AK3985" s="48"/>
      <c r="AL3985" s="48"/>
      <c r="AM3985" s="48"/>
      <c r="AN3985" s="48"/>
      <c r="AO3985" s="48"/>
      <c r="AP3985" s="48"/>
      <c r="AQ3985" s="48"/>
      <c r="AR3985" s="48"/>
      <c r="AT3985" s="48"/>
      <c r="AU3985" s="48"/>
      <c r="AV3985" s="48"/>
      <c r="AZ3985" s="48"/>
      <c r="BA3985" s="48"/>
      <c r="BB3985" s="48"/>
      <c r="BC3985" s="48"/>
      <c r="BD3985" s="48"/>
      <c r="BE3985" s="48"/>
      <c r="BF3985" s="48"/>
      <c r="BG3985" s="48"/>
      <c r="BH3985" s="48"/>
      <c r="BI3985" s="48"/>
      <c r="BJ3985" s="48"/>
      <c r="BK3985" s="48"/>
      <c r="BL3985" s="48"/>
    </row>
    <row r="3986" spans="1:64" x14ac:dyDescent="0.25">
      <c r="A3986" s="56" t="s">
        <v>542</v>
      </c>
      <c r="B3986" s="56" t="s">
        <v>542</v>
      </c>
      <c r="C3986" s="47">
        <v>42415</v>
      </c>
      <c r="D3986" s="47"/>
      <c r="E3986" s="47"/>
      <c r="F3986" s="48" t="s">
        <v>539</v>
      </c>
      <c r="G3986" s="48"/>
      <c r="H3986" s="48">
        <v>483.63515625000002</v>
      </c>
      <c r="I3986" s="48">
        <v>0.13824687499999999</v>
      </c>
      <c r="J3986" s="48">
        <v>0.21310000000000001</v>
      </c>
      <c r="K3986" s="48">
        <v>0.27432499999999999</v>
      </c>
      <c r="L3986" s="48">
        <v>0.27305625</v>
      </c>
      <c r="M3986" s="48">
        <v>0.26989999999999997</v>
      </c>
      <c r="N3986" s="48">
        <v>0.32569999999999999</v>
      </c>
      <c r="O3986" s="48">
        <v>0.29346250000000002</v>
      </c>
      <c r="P3986" s="48"/>
      <c r="Q3986" s="48"/>
      <c r="R3986" s="48"/>
      <c r="S3986" s="48"/>
      <c r="T3986" s="48"/>
      <c r="U3986" s="48"/>
      <c r="V3986" s="48"/>
      <c r="W3986" s="48"/>
      <c r="X3986" s="48"/>
      <c r="Y3986" s="48"/>
      <c r="Z3986" s="48"/>
      <c r="AA3986" s="48"/>
      <c r="AB3986" s="48"/>
      <c r="AC3986" s="48"/>
      <c r="AD3986" s="48"/>
      <c r="AE3986" s="48"/>
      <c r="AF3986" s="48"/>
      <c r="AG3986" s="48"/>
      <c r="AH3986" s="48"/>
      <c r="AI3986" s="48"/>
      <c r="AJ3986" s="48"/>
      <c r="AK3986" s="48"/>
      <c r="AL3986" s="48"/>
      <c r="AM3986" s="48"/>
      <c r="AN3986" s="48"/>
      <c r="AO3986" s="48"/>
      <c r="AP3986" s="48"/>
      <c r="AQ3986" s="48"/>
      <c r="AR3986" s="48"/>
      <c r="AT3986" s="48"/>
      <c r="AU3986" s="48"/>
      <c r="AV3986" s="48"/>
      <c r="AZ3986" s="48"/>
      <c r="BA3986" s="48"/>
      <c r="BB3986" s="48"/>
      <c r="BC3986" s="48"/>
      <c r="BD3986" s="48"/>
      <c r="BE3986" s="48"/>
      <c r="BF3986" s="48"/>
      <c r="BG3986" s="48"/>
      <c r="BH3986" s="48"/>
      <c r="BI3986" s="48"/>
      <c r="BJ3986" s="48"/>
      <c r="BK3986" s="48"/>
      <c r="BL3986" s="48"/>
    </row>
    <row r="3987" spans="1:64" x14ac:dyDescent="0.25">
      <c r="A3987" s="56" t="s">
        <v>542</v>
      </c>
      <c r="B3987" s="56" t="s">
        <v>542</v>
      </c>
      <c r="C3987" s="47">
        <v>42416</v>
      </c>
      <c r="D3987" s="47"/>
      <c r="E3987" s="47"/>
      <c r="F3987" s="48" t="s">
        <v>539</v>
      </c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  <c r="Y3987" s="48"/>
      <c r="Z3987" s="48"/>
      <c r="AA3987" s="48"/>
      <c r="AB3987" s="48"/>
      <c r="AC3987" s="48"/>
      <c r="AD3987" s="48"/>
      <c r="AE3987" s="48">
        <v>8.4</v>
      </c>
      <c r="AF3987" s="48"/>
      <c r="AG3987" s="48"/>
      <c r="AH3987" s="48"/>
      <c r="AI3987" s="48"/>
      <c r="AJ3987" s="48"/>
      <c r="AK3987" s="48">
        <v>8.4</v>
      </c>
      <c r="AL3987" s="48">
        <v>8.4</v>
      </c>
      <c r="AM3987" s="48"/>
      <c r="AN3987" s="48"/>
      <c r="AO3987" s="48"/>
      <c r="AP3987" s="48"/>
      <c r="AQ3987" s="48"/>
      <c r="AR3987" s="48"/>
      <c r="AT3987" s="48"/>
      <c r="AU3987" s="48"/>
      <c r="AV3987" s="48"/>
      <c r="AZ3987" s="48"/>
      <c r="BA3987" s="48"/>
      <c r="BB3987" s="48"/>
      <c r="BC3987" s="48"/>
      <c r="BD3987" s="48"/>
      <c r="BE3987" s="48"/>
      <c r="BF3987" s="48"/>
      <c r="BG3987" s="48"/>
      <c r="BH3987" s="48"/>
      <c r="BI3987" s="48"/>
      <c r="BJ3987" s="48"/>
      <c r="BK3987" s="48"/>
      <c r="BL3987" s="48">
        <v>8.4</v>
      </c>
    </row>
    <row r="3988" spans="1:64" x14ac:dyDescent="0.25">
      <c r="A3988" s="56" t="s">
        <v>544</v>
      </c>
      <c r="B3988" s="56" t="s">
        <v>544</v>
      </c>
      <c r="C3988" s="47">
        <v>42284</v>
      </c>
      <c r="D3988" s="47"/>
      <c r="E3988" s="47"/>
      <c r="F3988" s="48" t="s">
        <v>539</v>
      </c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  <c r="Y3988" s="48"/>
      <c r="Z3988" s="48"/>
      <c r="AA3988" s="48"/>
      <c r="AB3988" s="48"/>
      <c r="AC3988" s="48"/>
      <c r="AD3988" s="48"/>
      <c r="AE3988" s="48">
        <v>2</v>
      </c>
      <c r="AF3988" s="48"/>
      <c r="AG3988" s="48"/>
      <c r="AH3988" s="48"/>
      <c r="AI3988" s="48"/>
      <c r="AJ3988" s="48"/>
      <c r="AK3988" s="48">
        <v>0</v>
      </c>
      <c r="AL3988" s="48">
        <v>1</v>
      </c>
      <c r="AM3988" s="48"/>
      <c r="AN3988" s="48"/>
      <c r="AO3988" s="48"/>
      <c r="AP3988" s="48"/>
      <c r="AQ3988" s="48"/>
      <c r="AR3988" s="48"/>
      <c r="AT3988" s="48"/>
      <c r="AU3988" s="48"/>
      <c r="AV3988" s="48"/>
      <c r="AZ3988" s="48"/>
      <c r="BA3988" s="48"/>
      <c r="BB3988" s="48"/>
      <c r="BC3988" s="48"/>
      <c r="BD3988" s="48"/>
      <c r="BE3988" s="48"/>
      <c r="BF3988" s="48"/>
      <c r="BG3988" s="48"/>
      <c r="BH3988" s="48"/>
      <c r="BI3988" s="48"/>
      <c r="BJ3988" s="48"/>
      <c r="BK3988" s="48"/>
      <c r="BL3988" s="48">
        <v>2</v>
      </c>
    </row>
    <row r="3989" spans="1:64" x14ac:dyDescent="0.25">
      <c r="A3989" s="56" t="s">
        <v>544</v>
      </c>
      <c r="B3989" s="56" t="s">
        <v>544</v>
      </c>
      <c r="C3989" s="47">
        <v>42286</v>
      </c>
      <c r="D3989" s="47"/>
      <c r="E3989" s="47"/>
      <c r="F3989" s="48" t="s">
        <v>539</v>
      </c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  <c r="Y3989" s="48"/>
      <c r="Z3989" s="48"/>
      <c r="AA3989" s="48"/>
      <c r="AB3989" s="48"/>
      <c r="AC3989" s="48"/>
      <c r="AD3989" s="48"/>
      <c r="AE3989" s="48"/>
      <c r="AF3989" s="48"/>
      <c r="AG3989" s="48">
        <v>0</v>
      </c>
      <c r="AH3989" s="48"/>
      <c r="AI3989" s="48"/>
      <c r="AJ3989" s="48"/>
      <c r="AK3989" s="48"/>
      <c r="AL3989" s="48"/>
      <c r="AM3989" s="48"/>
      <c r="AN3989" s="48"/>
      <c r="AO3989" s="48"/>
      <c r="AP3989" s="48"/>
      <c r="AQ3989" s="48"/>
      <c r="AR3989" s="48"/>
      <c r="AT3989" s="48"/>
      <c r="AU3989" s="48"/>
      <c r="AV3989" s="48"/>
      <c r="AZ3989" s="48"/>
      <c r="BA3989" s="48"/>
      <c r="BB3989" s="48"/>
      <c r="BC3989" s="48"/>
      <c r="BD3989" s="48"/>
      <c r="BE3989" s="48"/>
      <c r="BF3989" s="48"/>
      <c r="BG3989" s="48"/>
      <c r="BH3989" s="48"/>
      <c r="BI3989" s="48"/>
      <c r="BJ3989" s="48"/>
      <c r="BK3989" s="48"/>
      <c r="BL3989" s="48"/>
    </row>
    <row r="3990" spans="1:64" x14ac:dyDescent="0.25">
      <c r="A3990" s="56" t="s">
        <v>544</v>
      </c>
      <c r="B3990" s="56" t="s">
        <v>544</v>
      </c>
      <c r="C3990" s="47">
        <v>42289</v>
      </c>
      <c r="D3990" s="47"/>
      <c r="E3990" s="47"/>
      <c r="F3990" s="48" t="s">
        <v>539</v>
      </c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  <c r="Y3990" s="48"/>
      <c r="Z3990" s="48"/>
      <c r="AA3990" s="48"/>
      <c r="AB3990" s="48"/>
      <c r="AC3990" s="48"/>
      <c r="AD3990" s="48"/>
      <c r="AE3990" s="48">
        <v>3.2</v>
      </c>
      <c r="AF3990" s="48"/>
      <c r="AG3990" s="48">
        <v>0</v>
      </c>
      <c r="AH3990" s="48"/>
      <c r="AI3990" s="48"/>
      <c r="AJ3990" s="48"/>
      <c r="AK3990" s="48">
        <v>0</v>
      </c>
      <c r="AL3990" s="48">
        <v>2</v>
      </c>
      <c r="AM3990" s="48"/>
      <c r="AN3990" s="48"/>
      <c r="AO3990" s="48"/>
      <c r="AP3990" s="48"/>
      <c r="AQ3990" s="48"/>
      <c r="AR3990" s="48"/>
      <c r="AT3990" s="48"/>
      <c r="AU3990" s="48"/>
      <c r="AV3990" s="48"/>
      <c r="AZ3990" s="48"/>
      <c r="BA3990" s="48"/>
      <c r="BB3990" s="48"/>
      <c r="BC3990" s="48"/>
      <c r="BD3990" s="48"/>
      <c r="BE3990" s="48"/>
      <c r="BF3990" s="48"/>
      <c r="BG3990" s="48"/>
      <c r="BH3990" s="48"/>
      <c r="BI3990" s="48"/>
      <c r="BJ3990" s="48"/>
      <c r="BK3990" s="48"/>
      <c r="BL3990" s="48">
        <v>3.2</v>
      </c>
    </row>
    <row r="3991" spans="1:64" x14ac:dyDescent="0.25">
      <c r="A3991" s="56" t="s">
        <v>544</v>
      </c>
      <c r="B3991" s="56" t="s">
        <v>544</v>
      </c>
      <c r="C3991" s="47">
        <v>42291</v>
      </c>
      <c r="D3991" s="47"/>
      <c r="E3991" s="47"/>
      <c r="F3991" s="48" t="s">
        <v>539</v>
      </c>
      <c r="G3991" s="48"/>
      <c r="H3991" s="48">
        <v>510.35531250000003</v>
      </c>
      <c r="I3991" s="48">
        <v>0.19736875000000001</v>
      </c>
      <c r="J3991" s="48">
        <v>0.25966250000000002</v>
      </c>
      <c r="K3991" s="48">
        <v>0.29336875000000001</v>
      </c>
      <c r="L3991" s="48">
        <v>0.25188125</v>
      </c>
      <c r="M3991" s="48">
        <v>0.29120000000000001</v>
      </c>
      <c r="N3991" s="48">
        <v>0.33553125</v>
      </c>
      <c r="O3991" s="48">
        <v>0.3006875</v>
      </c>
      <c r="P3991" s="48"/>
      <c r="Q3991" s="48"/>
      <c r="R3991" s="48"/>
      <c r="S3991" s="48"/>
      <c r="T3991" s="48"/>
      <c r="U3991" s="48"/>
      <c r="V3991" s="48"/>
      <c r="W3991" s="48"/>
      <c r="X3991" s="48"/>
      <c r="Y3991" s="48"/>
      <c r="Z3991" s="48"/>
      <c r="AA3991" s="48"/>
      <c r="AB3991" s="48"/>
      <c r="AC3991" s="48"/>
      <c r="AD3991" s="48"/>
      <c r="AE3991" s="48"/>
      <c r="AF3991" s="48"/>
      <c r="AG3991" s="48"/>
      <c r="AH3991" s="48"/>
      <c r="AI3991" s="48"/>
      <c r="AJ3991" s="48"/>
      <c r="AK3991" s="48"/>
      <c r="AL3991" s="48"/>
      <c r="AM3991" s="48"/>
      <c r="AN3991" s="48"/>
      <c r="AO3991" s="48"/>
      <c r="AP3991" s="48"/>
      <c r="AQ3991" s="48"/>
      <c r="AR3991" s="48"/>
      <c r="AT3991" s="48"/>
      <c r="AU3991" s="48"/>
      <c r="AV3991" s="48"/>
      <c r="AZ3991" s="48"/>
      <c r="BA3991" s="48"/>
      <c r="BB3991" s="48"/>
      <c r="BC3991" s="48"/>
      <c r="BD3991" s="48"/>
      <c r="BE3991" s="48"/>
      <c r="BF3991" s="48"/>
      <c r="BG3991" s="48"/>
      <c r="BH3991" s="48"/>
      <c r="BI3991" s="48"/>
      <c r="BJ3991" s="48"/>
      <c r="BK3991" s="48"/>
      <c r="BL3991" s="48"/>
    </row>
    <row r="3992" spans="1:64" x14ac:dyDescent="0.25">
      <c r="A3992" s="56" t="s">
        <v>544</v>
      </c>
      <c r="B3992" s="56" t="s">
        <v>544</v>
      </c>
      <c r="C3992" s="47">
        <v>42292</v>
      </c>
      <c r="D3992" s="47"/>
      <c r="E3992" s="47"/>
      <c r="F3992" s="48" t="s">
        <v>539</v>
      </c>
      <c r="G3992" s="48"/>
      <c r="H3992" s="48">
        <v>509.62640625</v>
      </c>
      <c r="I3992" s="48">
        <v>0.193634375</v>
      </c>
      <c r="J3992" s="48">
        <v>0.25797500000000001</v>
      </c>
      <c r="K3992" s="48">
        <v>0.29297499999999999</v>
      </c>
      <c r="L3992" s="48">
        <v>0.25212499999999999</v>
      </c>
      <c r="M3992" s="48">
        <v>0.29142499999999999</v>
      </c>
      <c r="N3992" s="48">
        <v>0.33562500000000001</v>
      </c>
      <c r="O3992" s="48">
        <v>0.30080000000000001</v>
      </c>
      <c r="P3992" s="48"/>
      <c r="Q3992" s="48"/>
      <c r="R3992" s="48"/>
      <c r="S3992" s="48"/>
      <c r="T3992" s="48"/>
      <c r="U3992" s="48"/>
      <c r="V3992" s="48"/>
      <c r="W3992" s="48"/>
      <c r="X3992" s="48"/>
      <c r="Y3992" s="48"/>
      <c r="Z3992" s="48"/>
      <c r="AA3992" s="48"/>
      <c r="AB3992" s="48"/>
      <c r="AC3992" s="48"/>
      <c r="AD3992" s="48"/>
      <c r="AE3992" s="48"/>
      <c r="AF3992" s="48">
        <v>0.111829821689462</v>
      </c>
      <c r="AG3992" s="48">
        <v>3.0173796828158302E-2</v>
      </c>
      <c r="AH3992" s="48"/>
      <c r="AI3992" s="48"/>
      <c r="AJ3992" s="48"/>
      <c r="AK3992" s="48"/>
      <c r="AL3992" s="48"/>
      <c r="AM3992" s="48"/>
      <c r="AN3992" s="48"/>
      <c r="AO3992" s="48"/>
      <c r="AP3992" s="48"/>
      <c r="AQ3992" s="48"/>
      <c r="AR3992" s="48"/>
      <c r="AT3992" s="48"/>
      <c r="AU3992" s="48"/>
      <c r="AV3992" s="48"/>
      <c r="AZ3992" s="48"/>
      <c r="BA3992" s="48"/>
      <c r="BB3992" s="48"/>
      <c r="BC3992" s="48"/>
      <c r="BD3992" s="48"/>
      <c r="BE3992" s="48"/>
      <c r="BF3992" s="48"/>
      <c r="BG3992" s="48"/>
      <c r="BH3992" s="48"/>
      <c r="BI3992" s="48"/>
      <c r="BJ3992" s="48"/>
      <c r="BK3992" s="48"/>
      <c r="BL3992" s="48"/>
    </row>
    <row r="3993" spans="1:64" x14ac:dyDescent="0.25">
      <c r="A3993" s="56" t="s">
        <v>544</v>
      </c>
      <c r="B3993" s="56" t="s">
        <v>544</v>
      </c>
      <c r="C3993" s="47">
        <v>42293</v>
      </c>
      <c r="D3993" s="47"/>
      <c r="E3993" s="47"/>
      <c r="F3993" s="48" t="s">
        <v>539</v>
      </c>
      <c r="G3993" s="48"/>
      <c r="H3993" s="48">
        <v>509.03156250000001</v>
      </c>
      <c r="I3993" s="48">
        <v>0.18995624999999999</v>
      </c>
      <c r="J3993" s="48">
        <v>0.25685000000000002</v>
      </c>
      <c r="K3993" s="48">
        <v>0.29269374999999997</v>
      </c>
      <c r="L3993" s="48">
        <v>0.25236874999999998</v>
      </c>
      <c r="M3993" s="48">
        <v>0.29160000000000003</v>
      </c>
      <c r="N3993" s="48">
        <v>0.33574375000000001</v>
      </c>
      <c r="O3993" s="48">
        <v>0.30096250000000002</v>
      </c>
      <c r="P3993" s="48"/>
      <c r="Q3993" s="48"/>
      <c r="R3993" s="48"/>
      <c r="S3993" s="48"/>
      <c r="T3993" s="48"/>
      <c r="U3993" s="48"/>
      <c r="V3993" s="48"/>
      <c r="W3993" s="48"/>
      <c r="X3993" s="48"/>
      <c r="Y3993" s="48"/>
      <c r="Z3993" s="48"/>
      <c r="AA3993" s="48"/>
      <c r="AB3993" s="48"/>
      <c r="AC3993" s="48"/>
      <c r="AD3993" s="48"/>
      <c r="AE3993" s="48"/>
      <c r="AF3993" s="48"/>
      <c r="AG3993" s="48"/>
      <c r="AH3993" s="48"/>
      <c r="AI3993" s="48"/>
      <c r="AJ3993" s="48"/>
      <c r="AK3993" s="48"/>
      <c r="AL3993" s="48"/>
      <c r="AM3993" s="48"/>
      <c r="AN3993" s="48"/>
      <c r="AO3993" s="48"/>
      <c r="AP3993" s="48"/>
      <c r="AQ3993" s="48"/>
      <c r="AR3993" s="48"/>
      <c r="AT3993" s="48"/>
      <c r="AU3993" s="48"/>
      <c r="AV3993" s="48"/>
      <c r="AZ3993" s="48"/>
      <c r="BA3993" s="48"/>
      <c r="BB3993" s="48"/>
      <c r="BC3993" s="48"/>
      <c r="BD3993" s="48"/>
      <c r="BE3993" s="48"/>
      <c r="BF3993" s="48"/>
      <c r="BG3993" s="48"/>
      <c r="BH3993" s="48"/>
      <c r="BI3993" s="48"/>
      <c r="BJ3993" s="48"/>
      <c r="BK3993" s="48"/>
      <c r="BL3993" s="48"/>
    </row>
    <row r="3994" spans="1:64" x14ac:dyDescent="0.25">
      <c r="A3994" s="56" t="s">
        <v>544</v>
      </c>
      <c r="B3994" s="56" t="s">
        <v>544</v>
      </c>
      <c r="C3994" s="47">
        <v>42294</v>
      </c>
      <c r="D3994" s="47"/>
      <c r="E3994" s="47"/>
      <c r="F3994" s="48" t="s">
        <v>539</v>
      </c>
      <c r="G3994" s="48"/>
      <c r="H3994" s="48">
        <v>508.27078125000003</v>
      </c>
      <c r="I3994" s="48">
        <v>0.18611562500000001</v>
      </c>
      <c r="J3994" s="48">
        <v>0.25466875</v>
      </c>
      <c r="K3994" s="48">
        <v>0.29238750000000002</v>
      </c>
      <c r="L3994" s="48">
        <v>0.25283749999999999</v>
      </c>
      <c r="M3994" s="48">
        <v>0.29178124999999999</v>
      </c>
      <c r="N3994" s="48">
        <v>0.33576875</v>
      </c>
      <c r="O3994" s="48">
        <v>0.30106875</v>
      </c>
      <c r="P3994" s="48"/>
      <c r="Q3994" s="48"/>
      <c r="R3994" s="48"/>
      <c r="S3994" s="48"/>
      <c r="T3994" s="48"/>
      <c r="U3994" s="48"/>
      <c r="V3994" s="48"/>
      <c r="W3994" s="48"/>
      <c r="X3994" s="48"/>
      <c r="Y3994" s="48"/>
      <c r="Z3994" s="48"/>
      <c r="AA3994" s="48"/>
      <c r="AB3994" s="48"/>
      <c r="AC3994" s="48"/>
      <c r="AD3994" s="48"/>
      <c r="AE3994" s="48"/>
      <c r="AF3994" s="48"/>
      <c r="AG3994" s="48"/>
      <c r="AH3994" s="48"/>
      <c r="AI3994" s="48"/>
      <c r="AJ3994" s="48"/>
      <c r="AK3994" s="48"/>
      <c r="AL3994" s="48"/>
      <c r="AM3994" s="48"/>
      <c r="AN3994" s="48"/>
      <c r="AO3994" s="48"/>
      <c r="AP3994" s="48"/>
      <c r="AQ3994" s="48"/>
      <c r="AR3994" s="48"/>
      <c r="AT3994" s="48"/>
      <c r="AU3994" s="48"/>
      <c r="AV3994" s="48"/>
      <c r="AZ3994" s="48"/>
      <c r="BA3994" s="48"/>
      <c r="BB3994" s="48"/>
      <c r="BC3994" s="48"/>
      <c r="BD3994" s="48"/>
      <c r="BE3994" s="48"/>
      <c r="BF3994" s="48"/>
      <c r="BG3994" s="48"/>
      <c r="BH3994" s="48"/>
      <c r="BI3994" s="48"/>
      <c r="BJ3994" s="48"/>
      <c r="BK3994" s="48"/>
      <c r="BL3994" s="48"/>
    </row>
    <row r="3995" spans="1:64" x14ac:dyDescent="0.25">
      <c r="A3995" s="56" t="s">
        <v>544</v>
      </c>
      <c r="B3995" s="56" t="s">
        <v>544</v>
      </c>
      <c r="C3995" s="47">
        <v>42295</v>
      </c>
      <c r="D3995" s="47"/>
      <c r="E3995" s="47"/>
      <c r="F3995" s="48" t="s">
        <v>539</v>
      </c>
      <c r="G3995" s="48"/>
      <c r="H3995" s="48">
        <v>507.22687500000001</v>
      </c>
      <c r="I3995" s="48">
        <v>0.18158750000000001</v>
      </c>
      <c r="J3995" s="48">
        <v>0.25243749999999998</v>
      </c>
      <c r="K3995" s="48">
        <v>0.29160625000000001</v>
      </c>
      <c r="L3995" s="48">
        <v>0.25315625000000003</v>
      </c>
      <c r="M3995" s="48">
        <v>0.29197499999999998</v>
      </c>
      <c r="N3995" s="48">
        <v>0.33598125000000001</v>
      </c>
      <c r="O3995" s="48">
        <v>0.30102499999999999</v>
      </c>
      <c r="P3995" s="48"/>
      <c r="Q3995" s="48"/>
      <c r="R3995" s="48"/>
      <c r="S3995" s="48"/>
      <c r="T3995" s="48"/>
      <c r="U3995" s="48"/>
      <c r="V3995" s="48"/>
      <c r="W3995" s="48"/>
      <c r="X3995" s="48"/>
      <c r="Y3995" s="48"/>
      <c r="Z3995" s="48"/>
      <c r="AA3995" s="48"/>
      <c r="AB3995" s="48"/>
      <c r="AC3995" s="48"/>
      <c r="AD3995" s="48"/>
      <c r="AE3995" s="48"/>
      <c r="AF3995" s="48"/>
      <c r="AG3995" s="48"/>
      <c r="AH3995" s="48"/>
      <c r="AI3995" s="48"/>
      <c r="AJ3995" s="48"/>
      <c r="AK3995" s="48"/>
      <c r="AL3995" s="48"/>
      <c r="AM3995" s="48"/>
      <c r="AN3995" s="48"/>
      <c r="AO3995" s="48"/>
      <c r="AP3995" s="48"/>
      <c r="AQ3995" s="48"/>
      <c r="AR3995" s="48"/>
      <c r="AT3995" s="48"/>
      <c r="AU3995" s="48"/>
      <c r="AV3995" s="48"/>
      <c r="AZ3995" s="48"/>
      <c r="BA3995" s="48"/>
      <c r="BB3995" s="48"/>
      <c r="BC3995" s="48"/>
      <c r="BD3995" s="48"/>
      <c r="BE3995" s="48"/>
      <c r="BF3995" s="48"/>
      <c r="BG3995" s="48"/>
      <c r="BH3995" s="48"/>
      <c r="BI3995" s="48"/>
      <c r="BJ3995" s="48"/>
      <c r="BK3995" s="48"/>
      <c r="BL3995" s="48"/>
    </row>
    <row r="3996" spans="1:64" x14ac:dyDescent="0.25">
      <c r="A3996" s="56" t="s">
        <v>544</v>
      </c>
      <c r="B3996" s="56" t="s">
        <v>544</v>
      </c>
      <c r="C3996" s="47">
        <v>42296</v>
      </c>
      <c r="D3996" s="47"/>
      <c r="E3996" s="47"/>
      <c r="F3996" s="48" t="s">
        <v>539</v>
      </c>
      <c r="G3996" s="48"/>
      <c r="H3996" s="48">
        <v>506.13749999999999</v>
      </c>
      <c r="I3996" s="48">
        <v>0.17728749999999999</v>
      </c>
      <c r="J3996" s="48">
        <v>0.249475</v>
      </c>
      <c r="K3996" s="48">
        <v>0.29087499999999999</v>
      </c>
      <c r="L3996" s="48">
        <v>0.25344375000000002</v>
      </c>
      <c r="M3996" s="48">
        <v>0.2920875</v>
      </c>
      <c r="N3996" s="48">
        <v>0.33610625</v>
      </c>
      <c r="O3996" s="48">
        <v>0.30123125000000001</v>
      </c>
      <c r="P3996" s="48"/>
      <c r="Q3996" s="48"/>
      <c r="R3996" s="48"/>
      <c r="S3996" s="48"/>
      <c r="T3996" s="48"/>
      <c r="U3996" s="48"/>
      <c r="V3996" s="48"/>
      <c r="W3996" s="48"/>
      <c r="X3996" s="48"/>
      <c r="Y3996" s="48"/>
      <c r="Z3996" s="48"/>
      <c r="AA3996" s="48"/>
      <c r="AB3996" s="48"/>
      <c r="AC3996" s="48"/>
      <c r="AD3996" s="48"/>
      <c r="AE3996" s="48"/>
      <c r="AF3996" s="48"/>
      <c r="AG3996" s="48"/>
      <c r="AH3996" s="48"/>
      <c r="AI3996" s="48"/>
      <c r="AJ3996" s="48"/>
      <c r="AK3996" s="48"/>
      <c r="AL3996" s="48"/>
      <c r="AM3996" s="48"/>
      <c r="AN3996" s="48"/>
      <c r="AO3996" s="48"/>
      <c r="AP3996" s="48"/>
      <c r="AQ3996" s="48"/>
      <c r="AR3996" s="48"/>
      <c r="AT3996" s="48"/>
      <c r="AU3996" s="48"/>
      <c r="AV3996" s="48"/>
      <c r="AZ3996" s="48"/>
      <c r="BA3996" s="48"/>
      <c r="BB3996" s="48"/>
      <c r="BC3996" s="48"/>
      <c r="BD3996" s="48"/>
      <c r="BE3996" s="48"/>
      <c r="BF3996" s="48"/>
      <c r="BG3996" s="48"/>
      <c r="BH3996" s="48"/>
      <c r="BI3996" s="48"/>
      <c r="BJ3996" s="48"/>
      <c r="BK3996" s="48"/>
      <c r="BL3996" s="48"/>
    </row>
    <row r="3997" spans="1:64" x14ac:dyDescent="0.25">
      <c r="A3997" s="56" t="s">
        <v>544</v>
      </c>
      <c r="B3997" s="56" t="s">
        <v>544</v>
      </c>
      <c r="C3997" s="47">
        <v>42297</v>
      </c>
      <c r="D3997" s="47"/>
      <c r="E3997" s="47"/>
      <c r="F3997" s="48" t="s">
        <v>539</v>
      </c>
      <c r="G3997" s="48"/>
      <c r="H3997" s="48">
        <v>504.80671875000002</v>
      </c>
      <c r="I3997" s="48">
        <v>0.17299687499999999</v>
      </c>
      <c r="J3997" s="48">
        <v>0.24621874999999999</v>
      </c>
      <c r="K3997" s="48">
        <v>0.28974375000000002</v>
      </c>
      <c r="L3997" s="48">
        <v>0.25362499999999999</v>
      </c>
      <c r="M3997" s="48">
        <v>0.29218125</v>
      </c>
      <c r="N3997" s="48">
        <v>0.33623750000000002</v>
      </c>
      <c r="O3997" s="48">
        <v>0.30129375000000003</v>
      </c>
      <c r="P3997" s="48"/>
      <c r="Q3997" s="48"/>
      <c r="R3997" s="48"/>
      <c r="S3997" s="48"/>
      <c r="T3997" s="48"/>
      <c r="U3997" s="48"/>
      <c r="V3997" s="48"/>
      <c r="W3997" s="48"/>
      <c r="X3997" s="48"/>
      <c r="Y3997" s="48"/>
      <c r="Z3997" s="48"/>
      <c r="AA3997" s="48"/>
      <c r="AB3997" s="48"/>
      <c r="AC3997" s="48"/>
      <c r="AD3997" s="48"/>
      <c r="AE3997" s="48">
        <v>4.5999999999999996</v>
      </c>
      <c r="AF3997" s="48">
        <v>0.13097741001274299</v>
      </c>
      <c r="AG3997" s="48">
        <v>4.8286499294685398E-2</v>
      </c>
      <c r="AH3997" s="48"/>
      <c r="AI3997" s="48"/>
      <c r="AJ3997" s="48"/>
      <c r="AK3997" s="48">
        <v>0</v>
      </c>
      <c r="AL3997" s="48">
        <v>3.05</v>
      </c>
      <c r="AM3997" s="48"/>
      <c r="AN3997" s="48"/>
      <c r="AO3997" s="48"/>
      <c r="AP3997" s="48"/>
      <c r="AQ3997" s="48"/>
      <c r="AR3997" s="48"/>
      <c r="AT3997" s="48"/>
      <c r="AU3997" s="48"/>
      <c r="AV3997" s="48"/>
      <c r="AZ3997" s="48"/>
      <c r="BA3997" s="48"/>
      <c r="BB3997" s="48"/>
      <c r="BC3997" s="48"/>
      <c r="BD3997" s="48"/>
      <c r="BE3997" s="48"/>
      <c r="BF3997" s="48"/>
      <c r="BG3997" s="48"/>
      <c r="BH3997" s="48"/>
      <c r="BI3997" s="48"/>
      <c r="BJ3997" s="48"/>
      <c r="BK3997" s="48"/>
      <c r="BL3997" s="48">
        <v>4.5999999999999996</v>
      </c>
    </row>
    <row r="3998" spans="1:64" x14ac:dyDescent="0.25">
      <c r="A3998" s="56" t="s">
        <v>544</v>
      </c>
      <c r="B3998" s="56" t="s">
        <v>544</v>
      </c>
      <c r="C3998" s="47">
        <v>42298</v>
      </c>
      <c r="D3998" s="47"/>
      <c r="E3998" s="47"/>
      <c r="F3998" s="48" t="s">
        <v>539</v>
      </c>
      <c r="G3998" s="48"/>
      <c r="H3998" s="48">
        <v>503.42484374999998</v>
      </c>
      <c r="I3998" s="48">
        <v>0.16835937500000001</v>
      </c>
      <c r="J3998" s="48">
        <v>0.24250625000000001</v>
      </c>
      <c r="K3998" s="48">
        <v>0.28870625</v>
      </c>
      <c r="L3998" s="48">
        <v>0.2537375</v>
      </c>
      <c r="M3998" s="48">
        <v>0.29241250000000002</v>
      </c>
      <c r="N3998" s="48">
        <v>0.33632499999999999</v>
      </c>
      <c r="O3998" s="48">
        <v>0.30146875000000001</v>
      </c>
      <c r="P3998" s="48"/>
      <c r="Q3998" s="48"/>
      <c r="R3998" s="48"/>
      <c r="S3998" s="48"/>
      <c r="T3998" s="48"/>
      <c r="U3998" s="48"/>
      <c r="V3998" s="48"/>
      <c r="W3998" s="48"/>
      <c r="X3998" s="48"/>
      <c r="Y3998" s="48"/>
      <c r="Z3998" s="48"/>
      <c r="AA3998" s="48"/>
      <c r="AB3998" s="48"/>
      <c r="AC3998" s="48"/>
      <c r="AD3998" s="48"/>
      <c r="AE3998" s="48"/>
      <c r="AF3998" s="48"/>
      <c r="AG3998" s="48"/>
      <c r="AH3998" s="48"/>
      <c r="AI3998" s="48"/>
      <c r="AJ3998" s="48"/>
      <c r="AK3998" s="48"/>
      <c r="AL3998" s="48"/>
      <c r="AM3998" s="48"/>
      <c r="AN3998" s="48"/>
      <c r="AO3998" s="48"/>
      <c r="AP3998" s="48"/>
      <c r="AQ3998" s="48"/>
      <c r="AR3998" s="48"/>
      <c r="AT3998" s="48"/>
      <c r="AU3998" s="48"/>
      <c r="AV3998" s="48"/>
      <c r="AZ3998" s="48"/>
      <c r="BA3998" s="48"/>
      <c r="BB3998" s="48"/>
      <c r="BC3998" s="48"/>
      <c r="BD3998" s="48"/>
      <c r="BE3998" s="48"/>
      <c r="BF3998" s="48"/>
      <c r="BG3998" s="48"/>
      <c r="BH3998" s="48"/>
      <c r="BI3998" s="48"/>
      <c r="BJ3998" s="48"/>
      <c r="BK3998" s="48"/>
      <c r="BL3998" s="48"/>
    </row>
    <row r="3999" spans="1:64" x14ac:dyDescent="0.25">
      <c r="A3999" s="56" t="s">
        <v>544</v>
      </c>
      <c r="B3999" s="56" t="s">
        <v>544</v>
      </c>
      <c r="C3999" s="47">
        <v>42299</v>
      </c>
      <c r="D3999" s="47"/>
      <c r="E3999" s="47"/>
      <c r="F3999" s="48" t="s">
        <v>539</v>
      </c>
      <c r="G3999" s="48"/>
      <c r="H3999" s="48">
        <v>502.17093749999998</v>
      </c>
      <c r="I3999" s="48">
        <v>0.16438749999999999</v>
      </c>
      <c r="J3999" s="48">
        <v>0.23929375</v>
      </c>
      <c r="K3999" s="48">
        <v>0.28773124999999999</v>
      </c>
      <c r="L3999" s="48">
        <v>0.254</v>
      </c>
      <c r="M3999" s="48">
        <v>0.29246250000000001</v>
      </c>
      <c r="N3999" s="48">
        <v>0.3364125</v>
      </c>
      <c r="O3999" s="48">
        <v>0.30145624999999998</v>
      </c>
      <c r="P3999" s="48"/>
      <c r="Q3999" s="48"/>
      <c r="R3999" s="48"/>
      <c r="S3999" s="48"/>
      <c r="T3999" s="48"/>
      <c r="U3999" s="48"/>
      <c r="V3999" s="48"/>
      <c r="W3999" s="48"/>
      <c r="X3999" s="48"/>
      <c r="Y3999" s="48"/>
      <c r="Z3999" s="48"/>
      <c r="AA3999" s="48"/>
      <c r="AB3999" s="48"/>
      <c r="AC3999" s="48"/>
      <c r="AD3999" s="48"/>
      <c r="AE3999" s="48"/>
      <c r="AF3999" s="48"/>
      <c r="AG3999" s="48">
        <v>0.11785340098270999</v>
      </c>
      <c r="AH3999" s="48"/>
      <c r="AI3999" s="48"/>
      <c r="AJ3999" s="48"/>
      <c r="AK3999" s="48"/>
      <c r="AL3999" s="48"/>
      <c r="AM3999" s="48"/>
      <c r="AN3999" s="48"/>
      <c r="AO3999" s="48"/>
      <c r="AP3999" s="48"/>
      <c r="AQ3999" s="48"/>
      <c r="AR3999" s="48"/>
      <c r="AT3999" s="48"/>
      <c r="AU3999" s="48"/>
      <c r="AV3999" s="48"/>
      <c r="AZ3999" s="48"/>
      <c r="BA3999" s="48"/>
      <c r="BB3999" s="48"/>
      <c r="BC3999" s="48"/>
      <c r="BD3999" s="48"/>
      <c r="BE3999" s="48"/>
      <c r="BF3999" s="48"/>
      <c r="BG3999" s="48"/>
      <c r="BH3999" s="48"/>
      <c r="BI3999" s="48"/>
      <c r="BJ3999" s="48"/>
      <c r="BK3999" s="48"/>
      <c r="BL3999" s="48"/>
    </row>
    <row r="4000" spans="1:64" x14ac:dyDescent="0.25">
      <c r="A4000" s="56" t="s">
        <v>544</v>
      </c>
      <c r="B4000" s="56" t="s">
        <v>544</v>
      </c>
      <c r="C4000" s="47">
        <v>42300</v>
      </c>
      <c r="D4000" s="47"/>
      <c r="E4000" s="47"/>
      <c r="F4000" s="48" t="s">
        <v>539</v>
      </c>
      <c r="G4000" s="48"/>
      <c r="H4000" s="48">
        <v>501.07781249999999</v>
      </c>
      <c r="I4000" s="48">
        <v>0.16163125</v>
      </c>
      <c r="J4000" s="48">
        <v>0.23628750000000001</v>
      </c>
      <c r="K4000" s="48">
        <v>0.28628749999999997</v>
      </c>
      <c r="L4000" s="48">
        <v>0.25414375</v>
      </c>
      <c r="M4000" s="48">
        <v>0.29274375000000002</v>
      </c>
      <c r="N4000" s="48">
        <v>0.33648125000000001</v>
      </c>
      <c r="O4000" s="48">
        <v>0.30164374999999999</v>
      </c>
      <c r="P4000" s="48"/>
      <c r="Q4000" s="48"/>
      <c r="R4000" s="48"/>
      <c r="S4000" s="48"/>
      <c r="T4000" s="48"/>
      <c r="U4000" s="48"/>
      <c r="V4000" s="48"/>
      <c r="W4000" s="48"/>
      <c r="X4000" s="48"/>
      <c r="Y4000" s="48"/>
      <c r="Z4000" s="48"/>
      <c r="AA4000" s="48"/>
      <c r="AB4000" s="48"/>
      <c r="AC4000" s="48"/>
      <c r="AD4000" s="48"/>
      <c r="AE4000" s="48"/>
      <c r="AF4000" s="48"/>
      <c r="AG4000" s="48"/>
      <c r="AH4000" s="48"/>
      <c r="AI4000" s="48"/>
      <c r="AJ4000" s="48"/>
      <c r="AK4000" s="48"/>
      <c r="AL4000" s="48"/>
      <c r="AM4000" s="48"/>
      <c r="AN4000" s="48"/>
      <c r="AO4000" s="48"/>
      <c r="AP4000" s="48"/>
      <c r="AQ4000" s="48"/>
      <c r="AR4000" s="48"/>
      <c r="AT4000" s="48"/>
      <c r="AU4000" s="48"/>
      <c r="AV4000" s="48"/>
      <c r="AZ4000" s="48"/>
      <c r="BA4000" s="48"/>
      <c r="BB4000" s="48"/>
      <c r="BC4000" s="48"/>
      <c r="BD4000" s="48"/>
      <c r="BE4000" s="48"/>
      <c r="BF4000" s="48"/>
      <c r="BG4000" s="48"/>
      <c r="BH4000" s="48"/>
      <c r="BI4000" s="48"/>
      <c r="BJ4000" s="48"/>
      <c r="BK4000" s="48"/>
      <c r="BL4000" s="48"/>
    </row>
    <row r="4001" spans="1:64" x14ac:dyDescent="0.25">
      <c r="A4001" s="56" t="s">
        <v>544</v>
      </c>
      <c r="B4001" s="56" t="s">
        <v>544</v>
      </c>
      <c r="C4001" s="47">
        <v>42301</v>
      </c>
      <c r="D4001" s="47"/>
      <c r="E4001" s="47"/>
      <c r="F4001" s="48" t="s">
        <v>539</v>
      </c>
      <c r="G4001" s="48"/>
      <c r="H4001" s="48">
        <v>499.74140625000001</v>
      </c>
      <c r="I4001" s="48">
        <v>0.158621875</v>
      </c>
      <c r="J4001" s="48">
        <v>0.23268749999999999</v>
      </c>
      <c r="K4001" s="48">
        <v>0.28486875</v>
      </c>
      <c r="L4001" s="48">
        <v>0.254075</v>
      </c>
      <c r="M4001" s="48">
        <v>0.29278749999999998</v>
      </c>
      <c r="N4001" s="48">
        <v>0.33671250000000003</v>
      </c>
      <c r="O4001" s="48">
        <v>0.30170625000000001</v>
      </c>
      <c r="P4001" s="48"/>
      <c r="Q4001" s="48"/>
      <c r="R4001" s="48"/>
      <c r="S4001" s="48"/>
      <c r="T4001" s="48"/>
      <c r="U4001" s="48"/>
      <c r="V4001" s="48"/>
      <c r="W4001" s="48"/>
      <c r="X4001" s="48"/>
      <c r="Y4001" s="48"/>
      <c r="Z4001" s="48"/>
      <c r="AA4001" s="48"/>
      <c r="AB4001" s="48"/>
      <c r="AC4001" s="48"/>
      <c r="AD4001" s="48"/>
      <c r="AE4001" s="48"/>
      <c r="AF4001" s="48"/>
      <c r="AG4001" s="48"/>
      <c r="AH4001" s="48"/>
      <c r="AI4001" s="48"/>
      <c r="AJ4001" s="48"/>
      <c r="AK4001" s="48"/>
      <c r="AL4001" s="48"/>
      <c r="AM4001" s="48"/>
      <c r="AN4001" s="48"/>
      <c r="AO4001" s="48"/>
      <c r="AP4001" s="48"/>
      <c r="AQ4001" s="48"/>
      <c r="AR4001" s="48"/>
      <c r="AT4001" s="48"/>
      <c r="AU4001" s="48"/>
      <c r="AV4001" s="48"/>
      <c r="AZ4001" s="48"/>
      <c r="BA4001" s="48"/>
      <c r="BB4001" s="48"/>
      <c r="BC4001" s="48"/>
      <c r="BD4001" s="48"/>
      <c r="BE4001" s="48"/>
      <c r="BF4001" s="48"/>
      <c r="BG4001" s="48"/>
      <c r="BH4001" s="48"/>
      <c r="BI4001" s="48"/>
      <c r="BJ4001" s="48"/>
      <c r="BK4001" s="48"/>
      <c r="BL4001" s="48"/>
    </row>
    <row r="4002" spans="1:64" x14ac:dyDescent="0.25">
      <c r="A4002" s="56" t="s">
        <v>544</v>
      </c>
      <c r="B4002" s="56" t="s">
        <v>544</v>
      </c>
      <c r="C4002" s="47">
        <v>42302</v>
      </c>
      <c r="D4002" s="47"/>
      <c r="E4002" s="47"/>
      <c r="F4002" s="48" t="s">
        <v>539</v>
      </c>
      <c r="G4002" s="48"/>
      <c r="H4002" s="48">
        <v>498.44718749999998</v>
      </c>
      <c r="I4002" s="48">
        <v>0.15592500000000001</v>
      </c>
      <c r="J4002" s="48">
        <v>0.22946875</v>
      </c>
      <c r="K4002" s="48">
        <v>0.28347499999999998</v>
      </c>
      <c r="L4002" s="48">
        <v>0.25401249999999997</v>
      </c>
      <c r="M4002" s="48">
        <v>0.29285624999999998</v>
      </c>
      <c r="N4002" s="48">
        <v>0.33673750000000002</v>
      </c>
      <c r="O4002" s="48">
        <v>0.30171249999999999</v>
      </c>
      <c r="P4002" s="48"/>
      <c r="Q4002" s="48"/>
      <c r="R4002" s="48"/>
      <c r="S4002" s="48"/>
      <c r="T4002" s="48"/>
      <c r="U4002" s="48"/>
      <c r="V4002" s="48"/>
      <c r="W4002" s="48"/>
      <c r="X4002" s="48"/>
      <c r="Y4002" s="48"/>
      <c r="Z4002" s="48"/>
      <c r="AA4002" s="48"/>
      <c r="AB4002" s="48"/>
      <c r="AC4002" s="48"/>
      <c r="AD4002" s="48"/>
      <c r="AE4002" s="48"/>
      <c r="AF4002" s="48"/>
      <c r="AG4002" s="48"/>
      <c r="AH4002" s="48"/>
      <c r="AI4002" s="48"/>
      <c r="AJ4002" s="48"/>
      <c r="AK4002" s="48"/>
      <c r="AL4002" s="48"/>
      <c r="AM4002" s="48"/>
      <c r="AN4002" s="48"/>
      <c r="AO4002" s="48"/>
      <c r="AP4002" s="48"/>
      <c r="AQ4002" s="48"/>
      <c r="AR4002" s="48"/>
      <c r="AT4002" s="48"/>
      <c r="AU4002" s="48"/>
      <c r="AV4002" s="48"/>
      <c r="AZ4002" s="48"/>
      <c r="BA4002" s="48"/>
      <c r="BB4002" s="48"/>
      <c r="BC4002" s="48"/>
      <c r="BD4002" s="48"/>
      <c r="BE4002" s="48"/>
      <c r="BF4002" s="48"/>
      <c r="BG4002" s="48"/>
      <c r="BH4002" s="48"/>
      <c r="BI4002" s="48"/>
      <c r="BJ4002" s="48"/>
      <c r="BK4002" s="48"/>
      <c r="BL4002" s="48"/>
    </row>
    <row r="4003" spans="1:64" x14ac:dyDescent="0.25">
      <c r="A4003" s="56" t="s">
        <v>544</v>
      </c>
      <c r="B4003" s="56" t="s">
        <v>544</v>
      </c>
      <c r="C4003" s="47">
        <v>42303</v>
      </c>
      <c r="D4003" s="47"/>
      <c r="E4003" s="47"/>
      <c r="F4003" s="48" t="s">
        <v>539</v>
      </c>
      <c r="G4003" s="48"/>
      <c r="H4003" s="48">
        <v>497.169375</v>
      </c>
      <c r="I4003" s="48">
        <v>0.15278125000000001</v>
      </c>
      <c r="J4003" s="48">
        <v>0.22574374999999999</v>
      </c>
      <c r="K4003" s="48">
        <v>0.28229375000000001</v>
      </c>
      <c r="L4003" s="48">
        <v>0.25396249999999998</v>
      </c>
      <c r="M4003" s="48">
        <v>0.29298125000000003</v>
      </c>
      <c r="N4003" s="48">
        <v>0.33687499999999998</v>
      </c>
      <c r="O4003" s="48">
        <v>0.30185624999999999</v>
      </c>
      <c r="P4003" s="48"/>
      <c r="Q4003" s="48"/>
      <c r="R4003" s="48"/>
      <c r="S4003" s="48"/>
      <c r="T4003" s="48"/>
      <c r="U4003" s="48"/>
      <c r="V4003" s="48"/>
      <c r="W4003" s="48"/>
      <c r="X4003" s="48"/>
      <c r="Y4003" s="48"/>
      <c r="Z4003" s="48"/>
      <c r="AA4003" s="48"/>
      <c r="AB4003" s="48"/>
      <c r="AC4003" s="48"/>
      <c r="AD4003" s="48"/>
      <c r="AE4003" s="48"/>
      <c r="AF4003" s="48"/>
      <c r="AG4003" s="48"/>
      <c r="AH4003" s="48"/>
      <c r="AI4003" s="48"/>
      <c r="AJ4003" s="48"/>
      <c r="AK4003" s="48"/>
      <c r="AL4003" s="48"/>
      <c r="AM4003" s="48"/>
      <c r="AN4003" s="48"/>
      <c r="AO4003" s="48"/>
      <c r="AP4003" s="48"/>
      <c r="AQ4003" s="48"/>
      <c r="AR4003" s="48"/>
      <c r="AT4003" s="48"/>
      <c r="AU4003" s="48"/>
      <c r="AV4003" s="48"/>
      <c r="AZ4003" s="48"/>
      <c r="BA4003" s="48"/>
      <c r="BB4003" s="48"/>
      <c r="BC4003" s="48"/>
      <c r="BD4003" s="48"/>
      <c r="BE4003" s="48"/>
      <c r="BF4003" s="48"/>
      <c r="BG4003" s="48"/>
      <c r="BH4003" s="48"/>
      <c r="BI4003" s="48"/>
      <c r="BJ4003" s="48"/>
      <c r="BK4003" s="48"/>
      <c r="BL4003" s="48"/>
    </row>
    <row r="4004" spans="1:64" x14ac:dyDescent="0.25">
      <c r="A4004" s="56" t="s">
        <v>544</v>
      </c>
      <c r="B4004" s="56" t="s">
        <v>544</v>
      </c>
      <c r="C4004" s="47">
        <v>42304</v>
      </c>
      <c r="D4004" s="47"/>
      <c r="E4004" s="47"/>
      <c r="F4004" s="48" t="s">
        <v>539</v>
      </c>
      <c r="G4004" s="48"/>
      <c r="H4004" s="48">
        <v>495.97218750000002</v>
      </c>
      <c r="I4004" s="48">
        <v>0.14989374999999999</v>
      </c>
      <c r="J4004" s="48">
        <v>0.22311249999999999</v>
      </c>
      <c r="K4004" s="48">
        <v>0.28089375</v>
      </c>
      <c r="L4004" s="48">
        <v>0.25390000000000001</v>
      </c>
      <c r="M4004" s="48">
        <v>0.29294999999999999</v>
      </c>
      <c r="N4004" s="48">
        <v>0.33700000000000002</v>
      </c>
      <c r="O4004" s="48">
        <v>0.30199375000000001</v>
      </c>
      <c r="P4004" s="48"/>
      <c r="Q4004" s="48"/>
      <c r="R4004" s="48"/>
      <c r="S4004" s="48"/>
      <c r="T4004" s="48"/>
      <c r="U4004" s="48"/>
      <c r="V4004" s="48"/>
      <c r="W4004" s="48"/>
      <c r="X4004" s="48"/>
      <c r="Y4004" s="48"/>
      <c r="Z4004" s="48"/>
      <c r="AA4004" s="48"/>
      <c r="AB4004" s="48"/>
      <c r="AC4004" s="48"/>
      <c r="AD4004" s="48"/>
      <c r="AE4004" s="48"/>
      <c r="AF4004" s="48"/>
      <c r="AG4004" s="48">
        <v>0.139682155332744</v>
      </c>
      <c r="AH4004" s="48"/>
      <c r="AI4004" s="48"/>
      <c r="AJ4004" s="48"/>
      <c r="AK4004" s="48"/>
      <c r="AL4004" s="48"/>
      <c r="AM4004" s="48"/>
      <c r="AN4004" s="48"/>
      <c r="AO4004" s="48"/>
      <c r="AP4004" s="48"/>
      <c r="AQ4004" s="48"/>
      <c r="AR4004" s="48"/>
      <c r="AT4004" s="48"/>
      <c r="AU4004" s="48"/>
      <c r="AV4004" s="48"/>
      <c r="AZ4004" s="48"/>
      <c r="BA4004" s="48"/>
      <c r="BB4004" s="48"/>
      <c r="BC4004" s="48"/>
      <c r="BD4004" s="48"/>
      <c r="BE4004" s="48"/>
      <c r="BF4004" s="48"/>
      <c r="BG4004" s="48"/>
      <c r="BH4004" s="48"/>
      <c r="BI4004" s="48"/>
      <c r="BJ4004" s="48"/>
      <c r="BK4004" s="48"/>
      <c r="BL4004" s="48"/>
    </row>
    <row r="4005" spans="1:64" x14ac:dyDescent="0.25">
      <c r="A4005" s="56" t="s">
        <v>544</v>
      </c>
      <c r="B4005" s="56" t="s">
        <v>544</v>
      </c>
      <c r="C4005" s="47">
        <v>42305</v>
      </c>
      <c r="D4005" s="47"/>
      <c r="E4005" s="47"/>
      <c r="F4005" s="48" t="s">
        <v>539</v>
      </c>
      <c r="G4005" s="48"/>
      <c r="H4005" s="48">
        <v>495.15046875000002</v>
      </c>
      <c r="I4005" s="48">
        <v>0.14927812500000001</v>
      </c>
      <c r="J4005" s="48">
        <v>0.221775</v>
      </c>
      <c r="K4005" s="48">
        <v>0.27928124999999998</v>
      </c>
      <c r="L4005" s="48">
        <v>0.25364375</v>
      </c>
      <c r="M4005" s="48">
        <v>0.29308125000000002</v>
      </c>
      <c r="N4005" s="48">
        <v>0.33697500000000002</v>
      </c>
      <c r="O4005" s="48">
        <v>0.30199375000000001</v>
      </c>
      <c r="P4005" s="48"/>
      <c r="Q4005" s="48"/>
      <c r="R4005" s="48"/>
      <c r="S4005" s="48"/>
      <c r="T4005" s="48"/>
      <c r="U4005" s="48"/>
      <c r="V4005" s="48"/>
      <c r="W4005" s="48"/>
      <c r="X4005" s="48"/>
      <c r="Y4005" s="48"/>
      <c r="Z4005" s="48"/>
      <c r="AA4005" s="48"/>
      <c r="AB4005" s="48"/>
      <c r="AC4005" s="48"/>
      <c r="AD4005" s="48"/>
      <c r="AE4005" s="48"/>
      <c r="AF4005" s="48"/>
      <c r="AG4005" s="48"/>
      <c r="AH4005" s="48"/>
      <c r="AI4005" s="48"/>
      <c r="AJ4005" s="48"/>
      <c r="AK4005" s="48"/>
      <c r="AL4005" s="48"/>
      <c r="AM4005" s="48"/>
      <c r="AN4005" s="48"/>
      <c r="AO4005" s="48"/>
      <c r="AP4005" s="48"/>
      <c r="AQ4005" s="48"/>
      <c r="AR4005" s="48"/>
      <c r="AT4005" s="48"/>
      <c r="AU4005" s="48"/>
      <c r="AV4005" s="48"/>
      <c r="AZ4005" s="48"/>
      <c r="BA4005" s="48"/>
      <c r="BB4005" s="48"/>
      <c r="BC4005" s="48"/>
      <c r="BD4005" s="48"/>
      <c r="BE4005" s="48"/>
      <c r="BF4005" s="48"/>
      <c r="BG4005" s="48"/>
      <c r="BH4005" s="48"/>
      <c r="BI4005" s="48"/>
      <c r="BJ4005" s="48"/>
      <c r="BK4005" s="48"/>
      <c r="BL4005" s="48"/>
    </row>
    <row r="4006" spans="1:64" x14ac:dyDescent="0.25">
      <c r="A4006" s="56" t="s">
        <v>544</v>
      </c>
      <c r="B4006" s="56" t="s">
        <v>544</v>
      </c>
      <c r="C4006" s="47">
        <v>42306</v>
      </c>
      <c r="D4006" s="47"/>
      <c r="E4006" s="47"/>
      <c r="F4006" s="48" t="s">
        <v>539</v>
      </c>
      <c r="G4006" s="48"/>
      <c r="H4006" s="48">
        <v>497.03671874999998</v>
      </c>
      <c r="I4006" s="48">
        <v>0.16644062500000001</v>
      </c>
      <c r="J4006" s="48">
        <v>0.22058749999999999</v>
      </c>
      <c r="K4006" s="48">
        <v>0.27788125000000002</v>
      </c>
      <c r="L4006" s="48">
        <v>0.25322499999999998</v>
      </c>
      <c r="M4006" s="48">
        <v>0.29304999999999998</v>
      </c>
      <c r="N4006" s="48">
        <v>0.33701874999999998</v>
      </c>
      <c r="O4006" s="48">
        <v>0.30209999999999998</v>
      </c>
      <c r="P4006" s="48"/>
      <c r="Q4006" s="48"/>
      <c r="R4006" s="48"/>
      <c r="S4006" s="48"/>
      <c r="T4006" s="48">
        <v>1.4043888250000001</v>
      </c>
      <c r="U4006" s="48">
        <v>37.994750000000003</v>
      </c>
      <c r="V4006" s="48">
        <v>0</v>
      </c>
      <c r="W4006" s="48"/>
      <c r="X4006" s="48"/>
      <c r="Y4006" s="48"/>
      <c r="Z4006" s="48"/>
      <c r="AA4006" s="48"/>
      <c r="AB4006" s="48"/>
      <c r="AC4006" s="48"/>
      <c r="AD4006" s="48"/>
      <c r="AE4006" s="48">
        <v>5.95</v>
      </c>
      <c r="AF4006" s="48"/>
      <c r="AG4006" s="48"/>
      <c r="AH4006" s="48"/>
      <c r="AI4006" s="48"/>
      <c r="AJ4006" s="48">
        <v>0</v>
      </c>
      <c r="AK4006" s="48">
        <v>0</v>
      </c>
      <c r="AL4006" s="48">
        <v>4.8499999999999996</v>
      </c>
      <c r="AM4006" s="48">
        <v>0.495</v>
      </c>
      <c r="AN4006" s="48">
        <v>4.1669539046550998E-2</v>
      </c>
      <c r="AO4006" s="48">
        <v>1.188967375</v>
      </c>
      <c r="AP4006" s="48">
        <v>28.533249999999999</v>
      </c>
      <c r="AQ4006" s="48"/>
      <c r="AR4006" s="48"/>
      <c r="AS4006">
        <v>1.7348182E-2</v>
      </c>
      <c r="AT4006" s="48"/>
      <c r="AU4006" s="48"/>
      <c r="AV4006" s="48"/>
      <c r="AZ4006" s="48"/>
      <c r="BA4006" s="48"/>
      <c r="BB4006" s="48"/>
      <c r="BC4006" s="48"/>
      <c r="BD4006" s="48"/>
      <c r="BE4006" s="48">
        <v>0</v>
      </c>
      <c r="BF4006" s="48"/>
      <c r="BG4006" s="48">
        <v>2.2768213285419898E-2</v>
      </c>
      <c r="BH4006" s="48">
        <v>0.21542144999999999</v>
      </c>
      <c r="BI4006" s="48"/>
      <c r="BJ4006" s="48">
        <v>9.4614999999999991</v>
      </c>
      <c r="BK4006" s="48"/>
      <c r="BL4006" s="48">
        <v>5.95</v>
      </c>
    </row>
    <row r="4007" spans="1:64" x14ac:dyDescent="0.25">
      <c r="A4007" s="56" t="s">
        <v>544</v>
      </c>
      <c r="B4007" s="56" t="s">
        <v>544</v>
      </c>
      <c r="C4007" s="47">
        <v>42307</v>
      </c>
      <c r="D4007" s="47"/>
      <c r="E4007" s="47"/>
      <c r="F4007" s="48" t="s">
        <v>539</v>
      </c>
      <c r="G4007" s="48"/>
      <c r="H4007" s="48">
        <v>497.38875000000002</v>
      </c>
      <c r="I4007" s="48">
        <v>0.17415625000000001</v>
      </c>
      <c r="J4007" s="48">
        <v>0.21926875000000001</v>
      </c>
      <c r="K4007" s="48">
        <v>0.27645625000000001</v>
      </c>
      <c r="L4007" s="48">
        <v>0.25261875</v>
      </c>
      <c r="M4007" s="48">
        <v>0.29293750000000002</v>
      </c>
      <c r="N4007" s="48">
        <v>0.33707500000000001</v>
      </c>
      <c r="O4007" s="48">
        <v>0.3021625</v>
      </c>
      <c r="P4007" s="48"/>
      <c r="Q4007" s="48"/>
      <c r="R4007" s="48"/>
      <c r="S4007" s="48"/>
      <c r="T4007" s="48"/>
      <c r="U4007" s="48"/>
      <c r="V4007" s="48"/>
      <c r="W4007" s="48"/>
      <c r="X4007" s="48"/>
      <c r="Y4007" s="48"/>
      <c r="Z4007" s="48"/>
      <c r="AA4007" s="48"/>
      <c r="AB4007" s="48"/>
      <c r="AC4007" s="48"/>
      <c r="AD4007" s="48"/>
      <c r="AE4007" s="48"/>
      <c r="AF4007" s="48">
        <v>0.18314141002430701</v>
      </c>
      <c r="AG4007" s="48">
        <v>0.22384132439407101</v>
      </c>
      <c r="AH4007" s="48"/>
      <c r="AI4007" s="48"/>
      <c r="AJ4007" s="48"/>
      <c r="AK4007" s="48"/>
      <c r="AL4007" s="48"/>
      <c r="AM4007" s="48"/>
      <c r="AN4007" s="48"/>
      <c r="AO4007" s="48"/>
      <c r="AP4007" s="48"/>
      <c r="AQ4007" s="48"/>
      <c r="AR4007" s="48"/>
      <c r="AT4007" s="48"/>
      <c r="AU4007" s="48"/>
      <c r="AV4007" s="48"/>
      <c r="AZ4007" s="48"/>
      <c r="BA4007" s="48"/>
      <c r="BB4007" s="48"/>
      <c r="BC4007" s="48"/>
      <c r="BD4007" s="48"/>
      <c r="BE4007" s="48"/>
      <c r="BF4007" s="48"/>
      <c r="BG4007" s="48"/>
      <c r="BH4007" s="48"/>
      <c r="BI4007" s="48"/>
      <c r="BJ4007" s="48"/>
      <c r="BK4007" s="48"/>
      <c r="BL4007" s="48"/>
    </row>
    <row r="4008" spans="1:64" x14ac:dyDescent="0.25">
      <c r="A4008" s="56" t="s">
        <v>544</v>
      </c>
      <c r="B4008" s="56" t="s">
        <v>544</v>
      </c>
      <c r="C4008" s="47">
        <v>42308</v>
      </c>
      <c r="D4008" s="47"/>
      <c r="E4008" s="47"/>
      <c r="F4008" s="48" t="s">
        <v>539</v>
      </c>
      <c r="G4008" s="48"/>
      <c r="H4008" s="48">
        <v>495.643125</v>
      </c>
      <c r="I4008" s="48">
        <v>0.16743749999999999</v>
      </c>
      <c r="J4008" s="48">
        <v>0.21783749999999999</v>
      </c>
      <c r="K4008" s="48">
        <v>0.27525624999999998</v>
      </c>
      <c r="L4008" s="48">
        <v>0.25217499999999998</v>
      </c>
      <c r="M4008" s="48">
        <v>0.29284375000000001</v>
      </c>
      <c r="N4008" s="48">
        <v>0.33708749999999998</v>
      </c>
      <c r="O4008" s="48">
        <v>0.30214374999999999</v>
      </c>
      <c r="P4008" s="48"/>
      <c r="Q4008" s="48"/>
      <c r="R4008" s="48"/>
      <c r="S4008" s="48"/>
      <c r="T4008" s="48"/>
      <c r="U4008" s="48"/>
      <c r="V4008" s="48"/>
      <c r="W4008" s="48"/>
      <c r="X4008" s="48"/>
      <c r="Y4008" s="48"/>
      <c r="Z4008" s="48"/>
      <c r="AA4008" s="48"/>
      <c r="AB4008" s="48"/>
      <c r="AC4008" s="48"/>
      <c r="AD4008" s="48"/>
      <c r="AE4008" s="48"/>
      <c r="AF4008" s="48"/>
      <c r="AG4008" s="48"/>
      <c r="AH4008" s="48"/>
      <c r="AI4008" s="48"/>
      <c r="AJ4008" s="48"/>
      <c r="AK4008" s="48"/>
      <c r="AL4008" s="48"/>
      <c r="AM4008" s="48"/>
      <c r="AN4008" s="48"/>
      <c r="AO4008" s="48"/>
      <c r="AP4008" s="48"/>
      <c r="AQ4008" s="48"/>
      <c r="AR4008" s="48"/>
      <c r="AT4008" s="48"/>
      <c r="AU4008" s="48"/>
      <c r="AV4008" s="48"/>
      <c r="AZ4008" s="48"/>
      <c r="BA4008" s="48"/>
      <c r="BB4008" s="48"/>
      <c r="BC4008" s="48"/>
      <c r="BD4008" s="48"/>
      <c r="BE4008" s="48"/>
      <c r="BF4008" s="48"/>
      <c r="BG4008" s="48"/>
      <c r="BH4008" s="48"/>
      <c r="BI4008" s="48"/>
      <c r="BJ4008" s="48"/>
      <c r="BK4008" s="48"/>
      <c r="BL4008" s="48"/>
    </row>
    <row r="4009" spans="1:64" x14ac:dyDescent="0.25">
      <c r="A4009" s="56" t="s">
        <v>544</v>
      </c>
      <c r="B4009" s="56" t="s">
        <v>544</v>
      </c>
      <c r="C4009" s="47">
        <v>42309</v>
      </c>
      <c r="D4009" s="47"/>
      <c r="E4009" s="47"/>
      <c r="F4009" s="48" t="s">
        <v>539</v>
      </c>
      <c r="G4009" s="48"/>
      <c r="H4009" s="48">
        <v>494.19468749999999</v>
      </c>
      <c r="I4009" s="48">
        <v>0.16241875</v>
      </c>
      <c r="J4009" s="48">
        <v>0.21615000000000001</v>
      </c>
      <c r="K4009" s="48">
        <v>0.27415624999999999</v>
      </c>
      <c r="L4009" s="48">
        <v>0.25183125000000001</v>
      </c>
      <c r="M4009" s="48">
        <v>0.29278124999999999</v>
      </c>
      <c r="N4009" s="48">
        <v>0.33711249999999998</v>
      </c>
      <c r="O4009" s="48">
        <v>0.30214999999999997</v>
      </c>
      <c r="P4009" s="48"/>
      <c r="Q4009" s="48"/>
      <c r="R4009" s="48"/>
      <c r="S4009" s="48"/>
      <c r="T4009" s="48"/>
      <c r="U4009" s="48"/>
      <c r="V4009" s="48"/>
      <c r="W4009" s="48"/>
      <c r="X4009" s="48"/>
      <c r="Y4009" s="48"/>
      <c r="Z4009" s="48"/>
      <c r="AA4009" s="48"/>
      <c r="AB4009" s="48"/>
      <c r="AC4009" s="48"/>
      <c r="AD4009" s="48"/>
      <c r="AE4009" s="48"/>
      <c r="AF4009" s="48"/>
      <c r="AG4009" s="48"/>
      <c r="AH4009" s="48"/>
      <c r="AI4009" s="48"/>
      <c r="AJ4009" s="48"/>
      <c r="AK4009" s="48"/>
      <c r="AL4009" s="48"/>
      <c r="AM4009" s="48"/>
      <c r="AN4009" s="48"/>
      <c r="AO4009" s="48"/>
      <c r="AP4009" s="48"/>
      <c r="AQ4009" s="48"/>
      <c r="AR4009" s="48"/>
      <c r="AT4009" s="48"/>
      <c r="AU4009" s="48"/>
      <c r="AV4009" s="48"/>
      <c r="AZ4009" s="48"/>
      <c r="BA4009" s="48"/>
      <c r="BB4009" s="48"/>
      <c r="BC4009" s="48"/>
      <c r="BD4009" s="48"/>
      <c r="BE4009" s="48"/>
      <c r="BF4009" s="48"/>
      <c r="BG4009" s="48"/>
      <c r="BH4009" s="48"/>
      <c r="BI4009" s="48"/>
      <c r="BJ4009" s="48"/>
      <c r="BK4009" s="48"/>
      <c r="BL4009" s="48"/>
    </row>
    <row r="4010" spans="1:64" x14ac:dyDescent="0.25">
      <c r="A4010" s="56" t="s">
        <v>544</v>
      </c>
      <c r="B4010" s="56" t="s">
        <v>544</v>
      </c>
      <c r="C4010" s="47">
        <v>42310</v>
      </c>
      <c r="D4010" s="47"/>
      <c r="E4010" s="47"/>
      <c r="F4010" s="48" t="s">
        <v>539</v>
      </c>
      <c r="G4010" s="48"/>
      <c r="H4010" s="48">
        <v>495.86765624999998</v>
      </c>
      <c r="I4010" s="48">
        <v>0.17841562499999999</v>
      </c>
      <c r="J4010" s="48">
        <v>0.21363124999999999</v>
      </c>
      <c r="K4010" s="48">
        <v>0.27321250000000002</v>
      </c>
      <c r="L4010" s="48">
        <v>0.25163124999999997</v>
      </c>
      <c r="M4010" s="48">
        <v>0.29266249999999999</v>
      </c>
      <c r="N4010" s="48">
        <v>0.33711249999999998</v>
      </c>
      <c r="O4010" s="48">
        <v>0.30225000000000002</v>
      </c>
      <c r="P4010" s="48"/>
      <c r="Q4010" s="48"/>
      <c r="R4010" s="48"/>
      <c r="S4010" s="48"/>
      <c r="T4010" s="48"/>
      <c r="U4010" s="48"/>
      <c r="V4010" s="48"/>
      <c r="W4010" s="48"/>
      <c r="X4010" s="48"/>
      <c r="Y4010" s="48"/>
      <c r="Z4010" s="48"/>
      <c r="AA4010" s="48"/>
      <c r="AB4010" s="48"/>
      <c r="AC4010" s="48"/>
      <c r="AD4010" s="48"/>
      <c r="AE4010" s="48"/>
      <c r="AF4010" s="48">
        <v>0.21787734314947699</v>
      </c>
      <c r="AG4010" s="48">
        <v>0.19758474648104399</v>
      </c>
      <c r="AH4010" s="48"/>
      <c r="AI4010" s="48"/>
      <c r="AJ4010" s="48"/>
      <c r="AK4010" s="48"/>
      <c r="AL4010" s="48"/>
      <c r="AM4010" s="48"/>
      <c r="AN4010" s="48"/>
      <c r="AO4010" s="48"/>
      <c r="AP4010" s="48"/>
      <c r="AQ4010" s="48"/>
      <c r="AR4010" s="48"/>
      <c r="AT4010" s="48"/>
      <c r="AU4010" s="48"/>
      <c r="AV4010" s="48"/>
      <c r="AZ4010" s="48"/>
      <c r="BA4010" s="48"/>
      <c r="BB4010" s="48"/>
      <c r="BC4010" s="48"/>
      <c r="BD4010" s="48"/>
      <c r="BE4010" s="48"/>
      <c r="BF4010" s="48"/>
      <c r="BG4010" s="48"/>
      <c r="BH4010" s="48"/>
      <c r="BI4010" s="48"/>
      <c r="BJ4010" s="48"/>
      <c r="BK4010" s="48"/>
      <c r="BL4010" s="48"/>
    </row>
    <row r="4011" spans="1:64" x14ac:dyDescent="0.25">
      <c r="A4011" s="56" t="s">
        <v>544</v>
      </c>
      <c r="B4011" s="56" t="s">
        <v>544</v>
      </c>
      <c r="C4011" s="47">
        <v>42311</v>
      </c>
      <c r="D4011" s="47"/>
      <c r="E4011" s="47"/>
      <c r="F4011" s="48" t="s">
        <v>539</v>
      </c>
      <c r="G4011" s="48"/>
      <c r="H4011" s="48">
        <v>493.58531249999999</v>
      </c>
      <c r="I4011" s="48">
        <v>0.16801874999999999</v>
      </c>
      <c r="J4011" s="48">
        <v>0.21178749999999999</v>
      </c>
      <c r="K4011" s="48">
        <v>0.27165</v>
      </c>
      <c r="L4011" s="48">
        <v>0.25165625000000003</v>
      </c>
      <c r="M4011" s="48">
        <v>0.29266249999999999</v>
      </c>
      <c r="N4011" s="48">
        <v>0.33711249999999998</v>
      </c>
      <c r="O4011" s="48">
        <v>0.30230000000000001</v>
      </c>
      <c r="P4011" s="48"/>
      <c r="Q4011" s="48"/>
      <c r="R4011" s="48"/>
      <c r="S4011" s="48"/>
      <c r="T4011" s="48"/>
      <c r="U4011" s="48"/>
      <c r="V4011" s="48"/>
      <c r="W4011" s="48"/>
      <c r="X4011" s="48"/>
      <c r="Y4011" s="48"/>
      <c r="Z4011" s="48"/>
      <c r="AA4011" s="48"/>
      <c r="AB4011" s="48"/>
      <c r="AC4011" s="48"/>
      <c r="AD4011" s="48"/>
      <c r="AE4011" s="48"/>
      <c r="AF4011" s="48"/>
      <c r="AG4011" s="48"/>
      <c r="AH4011" s="48"/>
      <c r="AI4011" s="48"/>
      <c r="AJ4011" s="48"/>
      <c r="AK4011" s="48"/>
      <c r="AL4011" s="48"/>
      <c r="AM4011" s="48"/>
      <c r="AN4011" s="48"/>
      <c r="AO4011" s="48"/>
      <c r="AP4011" s="48"/>
      <c r="AQ4011" s="48"/>
      <c r="AR4011" s="48"/>
      <c r="AT4011" s="48"/>
      <c r="AU4011" s="48"/>
      <c r="AV4011" s="48"/>
      <c r="AZ4011" s="48"/>
      <c r="BA4011" s="48"/>
      <c r="BB4011" s="48"/>
      <c r="BC4011" s="48"/>
      <c r="BD4011" s="48"/>
      <c r="BE4011" s="48"/>
      <c r="BF4011" s="48"/>
      <c r="BG4011" s="48"/>
      <c r="BH4011" s="48"/>
      <c r="BI4011" s="48"/>
      <c r="BJ4011" s="48"/>
      <c r="BK4011" s="48"/>
      <c r="BL4011" s="48"/>
    </row>
    <row r="4012" spans="1:64" x14ac:dyDescent="0.25">
      <c r="A4012" s="56" t="s">
        <v>544</v>
      </c>
      <c r="B4012" s="56" t="s">
        <v>544</v>
      </c>
      <c r="C4012" s="47">
        <v>42312</v>
      </c>
      <c r="D4012" s="47"/>
      <c r="E4012" s="47"/>
      <c r="F4012" s="48" t="s">
        <v>539</v>
      </c>
      <c r="G4012" s="48"/>
      <c r="H4012" s="48">
        <v>492.00843750000001</v>
      </c>
      <c r="I4012" s="48">
        <v>0.16293750000000001</v>
      </c>
      <c r="J4012" s="48">
        <v>0.21053125</v>
      </c>
      <c r="K4012" s="48">
        <v>0.27</v>
      </c>
      <c r="L4012" s="48">
        <v>0.25126874999999999</v>
      </c>
      <c r="M4012" s="48">
        <v>0.29265625000000001</v>
      </c>
      <c r="N4012" s="48">
        <v>0.33707500000000001</v>
      </c>
      <c r="O4012" s="48">
        <v>0.30229375000000003</v>
      </c>
      <c r="P4012" s="48"/>
      <c r="Q4012" s="48"/>
      <c r="R4012" s="48"/>
      <c r="S4012" s="48"/>
      <c r="T4012" s="48"/>
      <c r="U4012" s="48"/>
      <c r="V4012" s="48"/>
      <c r="W4012" s="48"/>
      <c r="X4012" s="48"/>
      <c r="Y4012" s="48"/>
      <c r="Z4012" s="48"/>
      <c r="AA4012" s="48"/>
      <c r="AB4012" s="48"/>
      <c r="AC4012" s="48"/>
      <c r="AD4012" s="48"/>
      <c r="AE4012" s="48"/>
      <c r="AF4012" s="48"/>
      <c r="AG4012" s="48"/>
      <c r="AH4012" s="48"/>
      <c r="AI4012" s="48"/>
      <c r="AJ4012" s="48"/>
      <c r="AK4012" s="48"/>
      <c r="AL4012" s="48"/>
      <c r="AM4012" s="48"/>
      <c r="AN4012" s="48"/>
      <c r="AO4012" s="48"/>
      <c r="AP4012" s="48"/>
      <c r="AQ4012" s="48"/>
      <c r="AR4012" s="48"/>
      <c r="AT4012" s="48"/>
      <c r="AU4012" s="48"/>
      <c r="AV4012" s="48"/>
      <c r="AZ4012" s="48"/>
      <c r="BA4012" s="48"/>
      <c r="BB4012" s="48"/>
      <c r="BC4012" s="48"/>
      <c r="BD4012" s="48"/>
      <c r="BE4012" s="48"/>
      <c r="BF4012" s="48"/>
      <c r="BG4012" s="48"/>
      <c r="BH4012" s="48"/>
      <c r="BI4012" s="48"/>
      <c r="BJ4012" s="48"/>
      <c r="BK4012" s="48"/>
      <c r="BL4012" s="48"/>
    </row>
    <row r="4013" spans="1:64" x14ac:dyDescent="0.25">
      <c r="A4013" s="56" t="s">
        <v>544</v>
      </c>
      <c r="B4013" s="56" t="s">
        <v>544</v>
      </c>
      <c r="C4013" s="47">
        <v>42313</v>
      </c>
      <c r="D4013" s="47"/>
      <c r="E4013" s="47"/>
      <c r="F4013" s="48" t="s">
        <v>539</v>
      </c>
      <c r="G4013" s="48"/>
      <c r="H4013" s="48">
        <v>490.31203125000002</v>
      </c>
      <c r="I4013" s="48">
        <v>0.15907812499999999</v>
      </c>
      <c r="J4013" s="48">
        <v>0.20873125000000001</v>
      </c>
      <c r="K4013" s="48">
        <v>0.26796874999999998</v>
      </c>
      <c r="L4013" s="48">
        <v>0.25056875000000001</v>
      </c>
      <c r="M4013" s="48">
        <v>0.29250625000000002</v>
      </c>
      <c r="N4013" s="48">
        <v>0.33715000000000001</v>
      </c>
      <c r="O4013" s="48">
        <v>0.30227500000000002</v>
      </c>
      <c r="P4013" s="48"/>
      <c r="Q4013" s="48"/>
      <c r="R4013" s="48"/>
      <c r="S4013" s="48"/>
      <c r="T4013" s="48"/>
      <c r="U4013" s="48"/>
      <c r="V4013" s="48"/>
      <c r="W4013" s="48"/>
      <c r="X4013" s="48"/>
      <c r="Y4013" s="48"/>
      <c r="Z4013" s="48"/>
      <c r="AA4013" s="48"/>
      <c r="AB4013" s="48"/>
      <c r="AC4013" s="48"/>
      <c r="AD4013" s="48"/>
      <c r="AE4013" s="48"/>
      <c r="AF4013" s="48"/>
      <c r="AG4013" s="48">
        <v>6.9539899694075605E-2</v>
      </c>
      <c r="AH4013" s="48"/>
      <c r="AI4013" s="48"/>
      <c r="AJ4013" s="48"/>
      <c r="AK4013" s="48"/>
      <c r="AL4013" s="48"/>
      <c r="AM4013" s="48"/>
      <c r="AN4013" s="48"/>
      <c r="AO4013" s="48"/>
      <c r="AP4013" s="48"/>
      <c r="AQ4013" s="48"/>
      <c r="AR4013" s="48"/>
      <c r="AT4013" s="48"/>
      <c r="AU4013" s="48"/>
      <c r="AV4013" s="48"/>
      <c r="AZ4013" s="48"/>
      <c r="BA4013" s="48"/>
      <c r="BB4013" s="48"/>
      <c r="BC4013" s="48"/>
      <c r="BD4013" s="48"/>
      <c r="BE4013" s="48"/>
      <c r="BF4013" s="48"/>
      <c r="BG4013" s="48"/>
      <c r="BH4013" s="48"/>
      <c r="BI4013" s="48"/>
      <c r="BJ4013" s="48"/>
      <c r="BK4013" s="48"/>
      <c r="BL4013" s="48"/>
    </row>
    <row r="4014" spans="1:64" x14ac:dyDescent="0.25">
      <c r="A4014" s="56" t="s">
        <v>544</v>
      </c>
      <c r="B4014" s="56" t="s">
        <v>544</v>
      </c>
      <c r="C4014" s="47">
        <v>42314</v>
      </c>
      <c r="D4014" s="47"/>
      <c r="E4014" s="47"/>
      <c r="F4014" s="48" t="s">
        <v>539</v>
      </c>
      <c r="G4014" s="48"/>
      <c r="H4014" s="48">
        <v>488.64093750000001</v>
      </c>
      <c r="I4014" s="48">
        <v>0.15445624999999999</v>
      </c>
      <c r="J4014" s="48">
        <v>0.20655000000000001</v>
      </c>
      <c r="K4014" s="48">
        <v>0.26644374999999998</v>
      </c>
      <c r="L4014" s="48">
        <v>0.25</v>
      </c>
      <c r="M4014" s="48">
        <v>0.29240624999999998</v>
      </c>
      <c r="N4014" s="48">
        <v>0.33713124999999999</v>
      </c>
      <c r="O4014" s="48">
        <v>0.30231875000000002</v>
      </c>
      <c r="P4014" s="48"/>
      <c r="Q4014" s="48"/>
      <c r="R4014" s="48"/>
      <c r="S4014" s="48"/>
      <c r="T4014" s="48"/>
      <c r="U4014" s="48"/>
      <c r="V4014" s="48"/>
      <c r="W4014" s="48"/>
      <c r="X4014" s="48"/>
      <c r="Y4014" s="48"/>
      <c r="Z4014" s="48"/>
      <c r="AA4014" s="48"/>
      <c r="AB4014" s="48"/>
      <c r="AC4014" s="48"/>
      <c r="AD4014" s="48"/>
      <c r="AE4014" s="48"/>
      <c r="AF4014" s="48"/>
      <c r="AG4014" s="48"/>
      <c r="AH4014" s="48"/>
      <c r="AI4014" s="48"/>
      <c r="AJ4014" s="48"/>
      <c r="AK4014" s="48"/>
      <c r="AL4014" s="48"/>
      <c r="AM4014" s="48"/>
      <c r="AN4014" s="48"/>
      <c r="AO4014" s="48"/>
      <c r="AP4014" s="48"/>
      <c r="AQ4014" s="48"/>
      <c r="AR4014" s="48"/>
      <c r="AT4014" s="48"/>
      <c r="AU4014" s="48"/>
      <c r="AV4014" s="48"/>
      <c r="AZ4014" s="48"/>
      <c r="BA4014" s="48"/>
      <c r="BB4014" s="48"/>
      <c r="BC4014" s="48"/>
      <c r="BD4014" s="48"/>
      <c r="BE4014" s="48"/>
      <c r="BF4014" s="48"/>
      <c r="BG4014" s="48"/>
      <c r="BH4014" s="48"/>
      <c r="BI4014" s="48"/>
      <c r="BJ4014" s="48"/>
      <c r="BK4014" s="48"/>
      <c r="BL4014" s="48"/>
    </row>
    <row r="4015" spans="1:64" x14ac:dyDescent="0.25">
      <c r="A4015" s="56" t="s">
        <v>544</v>
      </c>
      <c r="B4015" s="56" t="s">
        <v>544</v>
      </c>
      <c r="C4015" s="47">
        <v>42315</v>
      </c>
      <c r="D4015" s="47"/>
      <c r="E4015" s="47"/>
      <c r="F4015" s="48" t="s">
        <v>539</v>
      </c>
      <c r="G4015" s="48"/>
      <c r="H4015" s="48">
        <v>487.16015625</v>
      </c>
      <c r="I4015" s="48">
        <v>0.150521875</v>
      </c>
      <c r="J4015" s="48">
        <v>0.20428750000000001</v>
      </c>
      <c r="K4015" s="48">
        <v>0.2648625</v>
      </c>
      <c r="L4015" s="48">
        <v>0.2497875</v>
      </c>
      <c r="M4015" s="48">
        <v>0.29229375000000002</v>
      </c>
      <c r="N4015" s="48">
        <v>0.33711875000000002</v>
      </c>
      <c r="O4015" s="48">
        <v>0.3024</v>
      </c>
      <c r="P4015" s="48"/>
      <c r="Q4015" s="48"/>
      <c r="R4015" s="48"/>
      <c r="S4015" s="48"/>
      <c r="T4015" s="48"/>
      <c r="U4015" s="48"/>
      <c r="V4015" s="48"/>
      <c r="W4015" s="48"/>
      <c r="X4015" s="48"/>
      <c r="Y4015" s="48"/>
      <c r="Z4015" s="48"/>
      <c r="AA4015" s="48"/>
      <c r="AB4015" s="48"/>
      <c r="AC4015" s="48"/>
      <c r="AD4015" s="48"/>
      <c r="AE4015" s="48"/>
      <c r="AF4015" s="48"/>
      <c r="AG4015" s="48"/>
      <c r="AH4015" s="48"/>
      <c r="AI4015" s="48"/>
      <c r="AJ4015" s="48"/>
      <c r="AK4015" s="48"/>
      <c r="AL4015" s="48"/>
      <c r="AM4015" s="48"/>
      <c r="AN4015" s="48"/>
      <c r="AO4015" s="48"/>
      <c r="AP4015" s="48"/>
      <c r="AQ4015" s="48"/>
      <c r="AR4015" s="48"/>
      <c r="AT4015" s="48"/>
      <c r="AU4015" s="48"/>
      <c r="AV4015" s="48"/>
      <c r="AZ4015" s="48"/>
      <c r="BA4015" s="48"/>
      <c r="BB4015" s="48"/>
      <c r="BC4015" s="48"/>
      <c r="BD4015" s="48"/>
      <c r="BE4015" s="48"/>
      <c r="BF4015" s="48"/>
      <c r="BG4015" s="48"/>
      <c r="BH4015" s="48"/>
      <c r="BI4015" s="48"/>
      <c r="BJ4015" s="48"/>
      <c r="BK4015" s="48"/>
      <c r="BL4015" s="48"/>
    </row>
    <row r="4016" spans="1:64" x14ac:dyDescent="0.25">
      <c r="A4016" s="56" t="s">
        <v>544</v>
      </c>
      <c r="B4016" s="56" t="s">
        <v>544</v>
      </c>
      <c r="C4016" s="47">
        <v>42316</v>
      </c>
      <c r="D4016" s="47"/>
      <c r="E4016" s="47"/>
      <c r="F4016" s="48" t="s">
        <v>539</v>
      </c>
      <c r="G4016" s="48"/>
      <c r="H4016" s="48">
        <v>485.78390624999997</v>
      </c>
      <c r="I4016" s="48">
        <v>0.147209375</v>
      </c>
      <c r="J4016" s="48">
        <v>0.20225000000000001</v>
      </c>
      <c r="K4016" s="48">
        <v>0.26347500000000001</v>
      </c>
      <c r="L4016" s="48">
        <v>0.24945000000000001</v>
      </c>
      <c r="M4016" s="48">
        <v>0.29213749999999999</v>
      </c>
      <c r="N4016" s="48">
        <v>0.33714375000000002</v>
      </c>
      <c r="O4016" s="48">
        <v>0.30234375000000002</v>
      </c>
      <c r="P4016" s="48"/>
      <c r="Q4016" s="48"/>
      <c r="R4016" s="48"/>
      <c r="S4016" s="48"/>
      <c r="T4016" s="48"/>
      <c r="U4016" s="48"/>
      <c r="V4016" s="48"/>
      <c r="W4016" s="48"/>
      <c r="X4016" s="48"/>
      <c r="Y4016" s="48"/>
      <c r="Z4016" s="48"/>
      <c r="AA4016" s="48"/>
      <c r="AB4016" s="48"/>
      <c r="AC4016" s="48"/>
      <c r="AD4016" s="48"/>
      <c r="AE4016" s="48"/>
      <c r="AF4016" s="48"/>
      <c r="AG4016" s="48"/>
      <c r="AH4016" s="48"/>
      <c r="AI4016" s="48"/>
      <c r="AJ4016" s="48"/>
      <c r="AK4016" s="48"/>
      <c r="AL4016" s="48"/>
      <c r="AM4016" s="48"/>
      <c r="AN4016" s="48"/>
      <c r="AO4016" s="48"/>
      <c r="AP4016" s="48"/>
      <c r="AQ4016" s="48"/>
      <c r="AR4016" s="48"/>
      <c r="AT4016" s="48"/>
      <c r="AU4016" s="48"/>
      <c r="AV4016" s="48"/>
      <c r="AZ4016" s="48"/>
      <c r="BA4016" s="48"/>
      <c r="BB4016" s="48"/>
      <c r="BC4016" s="48"/>
      <c r="BD4016" s="48"/>
      <c r="BE4016" s="48"/>
      <c r="BF4016" s="48"/>
      <c r="BG4016" s="48"/>
      <c r="BH4016" s="48"/>
      <c r="BI4016" s="48"/>
      <c r="BJ4016" s="48"/>
      <c r="BK4016" s="48"/>
      <c r="BL4016" s="48"/>
    </row>
    <row r="4017" spans="1:64" x14ac:dyDescent="0.25">
      <c r="A4017" s="56" t="s">
        <v>544</v>
      </c>
      <c r="B4017" s="56" t="s">
        <v>544</v>
      </c>
      <c r="C4017" s="47">
        <v>42317</v>
      </c>
      <c r="D4017" s="47"/>
      <c r="E4017" s="47"/>
      <c r="F4017" s="48" t="s">
        <v>539</v>
      </c>
      <c r="G4017" s="48"/>
      <c r="H4017" s="48">
        <v>483.98953125000003</v>
      </c>
      <c r="I4017" s="48">
        <v>0.143115625</v>
      </c>
      <c r="J4017" s="48">
        <v>0.19901874999999999</v>
      </c>
      <c r="K4017" s="48">
        <v>0.26148749999999998</v>
      </c>
      <c r="L4017" s="48">
        <v>0.24918750000000001</v>
      </c>
      <c r="M4017" s="48">
        <v>0.29204999999999998</v>
      </c>
      <c r="N4017" s="48">
        <v>0.33718124999999999</v>
      </c>
      <c r="O4017" s="48">
        <v>0.30232500000000001</v>
      </c>
      <c r="P4017" s="48"/>
      <c r="Q4017" s="48"/>
      <c r="R4017" s="48"/>
      <c r="S4017" s="48"/>
      <c r="T4017" s="48"/>
      <c r="U4017" s="48"/>
      <c r="V4017" s="48"/>
      <c r="W4017" s="48"/>
      <c r="X4017" s="48"/>
      <c r="Y4017" s="48"/>
      <c r="Z4017" s="48"/>
      <c r="AA4017" s="48"/>
      <c r="AB4017" s="48"/>
      <c r="AC4017" s="48"/>
      <c r="AD4017" s="48"/>
      <c r="AE4017" s="48"/>
      <c r="AF4017" s="48"/>
      <c r="AG4017" s="48"/>
      <c r="AH4017" s="48"/>
      <c r="AI4017" s="48"/>
      <c r="AJ4017" s="48"/>
      <c r="AK4017" s="48"/>
      <c r="AL4017" s="48"/>
      <c r="AM4017" s="48"/>
      <c r="AN4017" s="48"/>
      <c r="AO4017" s="48"/>
      <c r="AP4017" s="48"/>
      <c r="AQ4017" s="48"/>
      <c r="AR4017" s="48"/>
      <c r="AT4017" s="48"/>
      <c r="AU4017" s="48"/>
      <c r="AV4017" s="48"/>
      <c r="AZ4017" s="48"/>
      <c r="BA4017" s="48"/>
      <c r="BB4017" s="48"/>
      <c r="BC4017" s="48"/>
      <c r="BD4017" s="48"/>
      <c r="BE4017" s="48"/>
      <c r="BF4017" s="48"/>
      <c r="BG4017" s="48"/>
      <c r="BH4017" s="48"/>
      <c r="BI4017" s="48"/>
      <c r="BJ4017" s="48"/>
      <c r="BK4017" s="48"/>
      <c r="BL4017" s="48"/>
    </row>
    <row r="4018" spans="1:64" x14ac:dyDescent="0.25">
      <c r="A4018" s="56" t="s">
        <v>544</v>
      </c>
      <c r="B4018" s="56" t="s">
        <v>544</v>
      </c>
      <c r="C4018" s="47">
        <v>42318</v>
      </c>
      <c r="D4018" s="47"/>
      <c r="E4018" s="47"/>
      <c r="F4018" s="48" t="s">
        <v>539</v>
      </c>
      <c r="G4018" s="48"/>
      <c r="H4018" s="48">
        <v>481.92515624999999</v>
      </c>
      <c r="I4018" s="48">
        <v>0.13854687500000001</v>
      </c>
      <c r="J4018" s="48">
        <v>0.19535</v>
      </c>
      <c r="K4018" s="48">
        <v>0.25900624999999999</v>
      </c>
      <c r="L4018" s="48">
        <v>0.24881249999999999</v>
      </c>
      <c r="M4018" s="48">
        <v>0.29206874999999999</v>
      </c>
      <c r="N4018" s="48">
        <v>0.33724375000000001</v>
      </c>
      <c r="O4018" s="48">
        <v>0.30233749999999998</v>
      </c>
      <c r="P4018" s="48"/>
      <c r="Q4018" s="48"/>
      <c r="R4018" s="48"/>
      <c r="S4018" s="48"/>
      <c r="T4018" s="48"/>
      <c r="U4018" s="48"/>
      <c r="V4018" s="48"/>
      <c r="W4018" s="48"/>
      <c r="X4018" s="48"/>
      <c r="Y4018" s="48"/>
      <c r="Z4018" s="48"/>
      <c r="AA4018" s="48"/>
      <c r="AB4018" s="48"/>
      <c r="AC4018" s="48"/>
      <c r="AD4018" s="48"/>
      <c r="AE4018" s="48">
        <v>7.95</v>
      </c>
      <c r="AF4018" s="48">
        <v>0.29953727420542597</v>
      </c>
      <c r="AG4018" s="48">
        <v>0.244710109254793</v>
      </c>
      <c r="AH4018" s="48"/>
      <c r="AI4018" s="48"/>
      <c r="AJ4018" s="48"/>
      <c r="AK4018" s="48">
        <v>0.45</v>
      </c>
      <c r="AL4018" s="48">
        <v>6.95</v>
      </c>
      <c r="AM4018" s="48"/>
      <c r="AN4018" s="48"/>
      <c r="AO4018" s="48"/>
      <c r="AP4018" s="48"/>
      <c r="AQ4018" s="48"/>
      <c r="AR4018" s="48"/>
      <c r="AT4018" s="48"/>
      <c r="AU4018" s="48"/>
      <c r="AV4018" s="48"/>
      <c r="AZ4018" s="48"/>
      <c r="BA4018" s="48"/>
      <c r="BB4018" s="48"/>
      <c r="BC4018" s="48"/>
      <c r="BD4018" s="48"/>
      <c r="BE4018" s="48"/>
      <c r="BF4018" s="48"/>
      <c r="BG4018" s="48"/>
      <c r="BH4018" s="48"/>
      <c r="BI4018" s="48"/>
      <c r="BJ4018" s="48"/>
      <c r="BK4018" s="48"/>
      <c r="BL4018" s="48">
        <v>7.95</v>
      </c>
    </row>
    <row r="4019" spans="1:64" x14ac:dyDescent="0.25">
      <c r="A4019" s="56" t="s">
        <v>544</v>
      </c>
      <c r="B4019" s="56" t="s">
        <v>544</v>
      </c>
      <c r="C4019" s="47">
        <v>42319</v>
      </c>
      <c r="D4019" s="47"/>
      <c r="E4019" s="47"/>
      <c r="F4019" s="48" t="s">
        <v>539</v>
      </c>
      <c r="G4019" s="48"/>
      <c r="H4019" s="48">
        <v>480.26484375000001</v>
      </c>
      <c r="I4019" s="48">
        <v>0.134159375</v>
      </c>
      <c r="J4019" s="48">
        <v>0.19280625000000001</v>
      </c>
      <c r="K4019" s="48">
        <v>0.25710624999999998</v>
      </c>
      <c r="L4019" s="48">
        <v>0.24845</v>
      </c>
      <c r="M4019" s="48">
        <v>0.29209374999999999</v>
      </c>
      <c r="N4019" s="48">
        <v>0.33728750000000002</v>
      </c>
      <c r="O4019" s="48">
        <v>0.30246250000000002</v>
      </c>
      <c r="P4019" s="48"/>
      <c r="Q4019" s="48"/>
      <c r="R4019" s="48"/>
      <c r="S4019" s="48"/>
      <c r="T4019" s="48"/>
      <c r="U4019" s="48"/>
      <c r="V4019" s="48"/>
      <c r="W4019" s="48"/>
      <c r="X4019" s="48"/>
      <c r="Y4019" s="48"/>
      <c r="Z4019" s="48"/>
      <c r="AA4019" s="48"/>
      <c r="AB4019" s="48"/>
      <c r="AC4019" s="48"/>
      <c r="AD4019" s="48"/>
      <c r="AE4019" s="48"/>
      <c r="AF4019" s="48"/>
      <c r="AG4019" s="48"/>
      <c r="AH4019" s="48"/>
      <c r="AI4019" s="48"/>
      <c r="AJ4019" s="48"/>
      <c r="AK4019" s="48"/>
      <c r="AL4019" s="48"/>
      <c r="AM4019" s="48"/>
      <c r="AN4019" s="48"/>
      <c r="AO4019" s="48"/>
      <c r="AP4019" s="48"/>
      <c r="AQ4019" s="48"/>
      <c r="AR4019" s="48"/>
      <c r="AT4019" s="48"/>
      <c r="AU4019" s="48"/>
      <c r="AV4019" s="48"/>
      <c r="AZ4019" s="48"/>
      <c r="BA4019" s="48"/>
      <c r="BB4019" s="48"/>
      <c r="BC4019" s="48"/>
      <c r="BD4019" s="48"/>
      <c r="BE4019" s="48"/>
      <c r="BF4019" s="48"/>
      <c r="BG4019" s="48"/>
      <c r="BH4019" s="48"/>
      <c r="BI4019" s="48"/>
      <c r="BJ4019" s="48"/>
      <c r="BK4019" s="48"/>
      <c r="BL4019" s="48"/>
    </row>
    <row r="4020" spans="1:64" x14ac:dyDescent="0.25">
      <c r="A4020" s="56" t="s">
        <v>544</v>
      </c>
      <c r="B4020" s="56" t="s">
        <v>544</v>
      </c>
      <c r="C4020" s="47">
        <v>42320</v>
      </c>
      <c r="D4020" s="47"/>
      <c r="E4020" s="47"/>
      <c r="F4020" s="48" t="s">
        <v>539</v>
      </c>
      <c r="G4020" s="48"/>
      <c r="H4020" s="48">
        <v>478.61390625000001</v>
      </c>
      <c r="I4020" s="48">
        <v>0.13241562500000001</v>
      </c>
      <c r="J4020" s="48">
        <v>0.19053125000000001</v>
      </c>
      <c r="K4020" s="48">
        <v>0.2542625</v>
      </c>
      <c r="L4020" s="48">
        <v>0.24788750000000001</v>
      </c>
      <c r="M4020" s="48">
        <v>0.29198125000000003</v>
      </c>
      <c r="N4020" s="48">
        <v>0.33732499999999999</v>
      </c>
      <c r="O4020" s="48">
        <v>0.30245</v>
      </c>
      <c r="P4020" s="48"/>
      <c r="Q4020" s="48"/>
      <c r="R4020" s="48"/>
      <c r="S4020" s="48"/>
      <c r="T4020" s="48"/>
      <c r="U4020" s="48"/>
      <c r="V4020" s="48"/>
      <c r="W4020" s="48"/>
      <c r="X4020" s="48"/>
      <c r="Y4020" s="48"/>
      <c r="Z4020" s="48"/>
      <c r="AA4020" s="48"/>
      <c r="AB4020" s="48"/>
      <c r="AC4020" s="48"/>
      <c r="AD4020" s="48"/>
      <c r="AE4020" s="48"/>
      <c r="AF4020" s="48">
        <v>0.329942665723432</v>
      </c>
      <c r="AG4020" s="48">
        <v>0.268022345426146</v>
      </c>
      <c r="AH4020" s="48"/>
      <c r="AI4020" s="48"/>
      <c r="AJ4020" s="48"/>
      <c r="AK4020" s="48"/>
      <c r="AL4020" s="48"/>
      <c r="AM4020" s="48"/>
      <c r="AN4020" s="48"/>
      <c r="AO4020" s="48"/>
      <c r="AP4020" s="48"/>
      <c r="AQ4020" s="48"/>
      <c r="AR4020" s="48"/>
      <c r="AT4020" s="48"/>
      <c r="AU4020" s="48"/>
      <c r="AV4020" s="48"/>
      <c r="AZ4020" s="48"/>
      <c r="BA4020" s="48"/>
      <c r="BB4020" s="48"/>
      <c r="BC4020" s="48"/>
      <c r="BD4020" s="48"/>
      <c r="BE4020" s="48"/>
      <c r="BF4020" s="48"/>
      <c r="BG4020" s="48"/>
      <c r="BH4020" s="48"/>
      <c r="BI4020" s="48"/>
      <c r="BJ4020" s="48"/>
      <c r="BK4020" s="48"/>
      <c r="BL4020" s="48"/>
    </row>
    <row r="4021" spans="1:64" x14ac:dyDescent="0.25">
      <c r="A4021" s="56" t="s">
        <v>544</v>
      </c>
      <c r="B4021" s="56" t="s">
        <v>544</v>
      </c>
      <c r="C4021" s="47">
        <v>42321</v>
      </c>
      <c r="D4021" s="47"/>
      <c r="E4021" s="47"/>
      <c r="F4021" s="48" t="s">
        <v>539</v>
      </c>
      <c r="G4021" s="48"/>
      <c r="H4021" s="48">
        <v>476.52468750000003</v>
      </c>
      <c r="I4021" s="48">
        <v>0.12999374999999999</v>
      </c>
      <c r="J4021" s="48">
        <v>0.1874875</v>
      </c>
      <c r="K4021" s="48">
        <v>0.25113124999999997</v>
      </c>
      <c r="L4021" s="48">
        <v>0.24688750000000001</v>
      </c>
      <c r="M4021" s="48">
        <v>0.29184375000000001</v>
      </c>
      <c r="N4021" s="48">
        <v>0.33729375</v>
      </c>
      <c r="O4021" s="48">
        <v>0.30251875</v>
      </c>
      <c r="P4021" s="48"/>
      <c r="Q4021" s="48"/>
      <c r="R4021" s="48"/>
      <c r="S4021" s="48"/>
      <c r="T4021" s="48"/>
      <c r="U4021" s="48"/>
      <c r="V4021" s="48"/>
      <c r="W4021" s="48"/>
      <c r="X4021" s="48"/>
      <c r="Y4021" s="48"/>
      <c r="Z4021" s="48"/>
      <c r="AA4021" s="48"/>
      <c r="AB4021" s="48"/>
      <c r="AC4021" s="48"/>
      <c r="AD4021" s="48"/>
      <c r="AE4021" s="48"/>
      <c r="AF4021" s="48"/>
      <c r="AG4021" s="48"/>
      <c r="AH4021" s="48"/>
      <c r="AI4021" s="48"/>
      <c r="AJ4021" s="48"/>
      <c r="AK4021" s="48"/>
      <c r="AL4021" s="48"/>
      <c r="AM4021" s="48"/>
      <c r="AN4021" s="48"/>
      <c r="AO4021" s="48"/>
      <c r="AP4021" s="48"/>
      <c r="AQ4021" s="48"/>
      <c r="AR4021" s="48"/>
      <c r="AT4021" s="48"/>
      <c r="AU4021" s="48"/>
      <c r="AV4021" s="48"/>
      <c r="AZ4021" s="48"/>
      <c r="BA4021" s="48"/>
      <c r="BB4021" s="48"/>
      <c r="BC4021" s="48"/>
      <c r="BD4021" s="48"/>
      <c r="BE4021" s="48"/>
      <c r="BF4021" s="48"/>
      <c r="BG4021" s="48"/>
      <c r="BH4021" s="48"/>
      <c r="BI4021" s="48"/>
      <c r="BJ4021" s="48"/>
      <c r="BK4021" s="48"/>
      <c r="BL4021" s="48"/>
    </row>
    <row r="4022" spans="1:64" x14ac:dyDescent="0.25">
      <c r="A4022" s="56" t="s">
        <v>544</v>
      </c>
      <c r="B4022" s="56" t="s">
        <v>544</v>
      </c>
      <c r="C4022" s="47">
        <v>42322</v>
      </c>
      <c r="D4022" s="47"/>
      <c r="E4022" s="47"/>
      <c r="F4022" s="48" t="s">
        <v>539</v>
      </c>
      <c r="G4022" s="48"/>
      <c r="H4022" s="48">
        <v>474.33187500000003</v>
      </c>
      <c r="I4022" s="48">
        <v>0.12696874999999999</v>
      </c>
      <c r="J4022" s="48">
        <v>0.18441874999999999</v>
      </c>
      <c r="K4022" s="48">
        <v>0.24809999999999999</v>
      </c>
      <c r="L4022" s="48">
        <v>0.24590000000000001</v>
      </c>
      <c r="M4022" s="48">
        <v>0.29151874999999999</v>
      </c>
      <c r="N4022" s="48">
        <v>0.33733750000000001</v>
      </c>
      <c r="O4022" s="48">
        <v>0.30255625000000003</v>
      </c>
      <c r="P4022" s="48"/>
      <c r="Q4022" s="48"/>
      <c r="R4022" s="48"/>
      <c r="S4022" s="48"/>
      <c r="T4022" s="48"/>
      <c r="U4022" s="48"/>
      <c r="V4022" s="48"/>
      <c r="W4022" s="48"/>
      <c r="X4022" s="48"/>
      <c r="Y4022" s="48"/>
      <c r="Z4022" s="48"/>
      <c r="AA4022" s="48"/>
      <c r="AB4022" s="48"/>
      <c r="AC4022" s="48"/>
      <c r="AD4022" s="48"/>
      <c r="AE4022" s="48"/>
      <c r="AF4022" s="48"/>
      <c r="AG4022" s="48"/>
      <c r="AH4022" s="48"/>
      <c r="AI4022" s="48"/>
      <c r="AJ4022" s="48"/>
      <c r="AK4022" s="48"/>
      <c r="AL4022" s="48"/>
      <c r="AM4022" s="48"/>
      <c r="AN4022" s="48"/>
      <c r="AO4022" s="48"/>
      <c r="AP4022" s="48"/>
      <c r="AQ4022" s="48"/>
      <c r="AR4022" s="48"/>
      <c r="AT4022" s="48"/>
      <c r="AU4022" s="48"/>
      <c r="AV4022" s="48"/>
      <c r="AZ4022" s="48"/>
      <c r="BA4022" s="48"/>
      <c r="BB4022" s="48"/>
      <c r="BC4022" s="48"/>
      <c r="BD4022" s="48"/>
      <c r="BE4022" s="48"/>
      <c r="BF4022" s="48"/>
      <c r="BG4022" s="48"/>
      <c r="BH4022" s="48"/>
      <c r="BI4022" s="48"/>
      <c r="BJ4022" s="48"/>
      <c r="BK4022" s="48"/>
      <c r="BL4022" s="48"/>
    </row>
    <row r="4023" spans="1:64" x14ac:dyDescent="0.25">
      <c r="A4023" s="56" t="s">
        <v>544</v>
      </c>
      <c r="B4023" s="56" t="s">
        <v>544</v>
      </c>
      <c r="C4023" s="47">
        <v>42323</v>
      </c>
      <c r="D4023" s="47"/>
      <c r="E4023" s="47"/>
      <c r="F4023" s="48" t="s">
        <v>539</v>
      </c>
      <c r="G4023" s="48"/>
      <c r="H4023" s="48">
        <v>472.56281250000001</v>
      </c>
      <c r="I4023" s="48">
        <v>0.1245125</v>
      </c>
      <c r="J4023" s="48">
        <v>0.18211875</v>
      </c>
      <c r="K4023" s="48">
        <v>0.24559375</v>
      </c>
      <c r="L4023" s="48">
        <v>0.24504999999999999</v>
      </c>
      <c r="M4023" s="48">
        <v>0.29133124999999999</v>
      </c>
      <c r="N4023" s="48">
        <v>0.33736875</v>
      </c>
      <c r="O4023" s="48">
        <v>0.30254999999999999</v>
      </c>
      <c r="P4023" s="48"/>
      <c r="Q4023" s="48"/>
      <c r="R4023" s="48"/>
      <c r="S4023" s="48"/>
      <c r="T4023" s="48"/>
      <c r="U4023" s="48"/>
      <c r="V4023" s="48"/>
      <c r="W4023" s="48"/>
      <c r="X4023" s="48"/>
      <c r="Y4023" s="48"/>
      <c r="Z4023" s="48"/>
      <c r="AA4023" s="48"/>
      <c r="AB4023" s="48"/>
      <c r="AC4023" s="48"/>
      <c r="AD4023" s="48"/>
      <c r="AE4023" s="48"/>
      <c r="AF4023" s="48"/>
      <c r="AG4023" s="48"/>
      <c r="AH4023" s="48"/>
      <c r="AI4023" s="48"/>
      <c r="AJ4023" s="48"/>
      <c r="AK4023" s="48"/>
      <c r="AL4023" s="48"/>
      <c r="AM4023" s="48"/>
      <c r="AN4023" s="48"/>
      <c r="AO4023" s="48"/>
      <c r="AP4023" s="48"/>
      <c r="AQ4023" s="48"/>
      <c r="AR4023" s="48"/>
      <c r="AT4023" s="48"/>
      <c r="AU4023" s="48"/>
      <c r="AV4023" s="48"/>
      <c r="AZ4023" s="48"/>
      <c r="BA4023" s="48"/>
      <c r="BB4023" s="48"/>
      <c r="BC4023" s="48"/>
      <c r="BD4023" s="48"/>
      <c r="BE4023" s="48"/>
      <c r="BF4023" s="48"/>
      <c r="BG4023" s="48"/>
      <c r="BH4023" s="48"/>
      <c r="BI4023" s="48"/>
      <c r="BJ4023" s="48"/>
      <c r="BK4023" s="48"/>
      <c r="BL4023" s="48"/>
    </row>
    <row r="4024" spans="1:64" x14ac:dyDescent="0.25">
      <c r="A4024" s="56" t="s">
        <v>544</v>
      </c>
      <c r="B4024" s="56" t="s">
        <v>544</v>
      </c>
      <c r="C4024" s="47">
        <v>42324</v>
      </c>
      <c r="D4024" s="47"/>
      <c r="E4024" s="47"/>
      <c r="F4024" s="48" t="s">
        <v>539</v>
      </c>
      <c r="G4024" s="48"/>
      <c r="H4024" s="48">
        <v>469.33875</v>
      </c>
      <c r="I4024" s="48">
        <v>0.1151875</v>
      </c>
      <c r="J4024" s="48">
        <v>0.17924999999999999</v>
      </c>
      <c r="K4024" s="48">
        <v>0.24241874999999999</v>
      </c>
      <c r="L4024" s="48">
        <v>0.2439375</v>
      </c>
      <c r="M4024" s="48">
        <v>0.29104374999999999</v>
      </c>
      <c r="N4024" s="48">
        <v>0.33730624999999997</v>
      </c>
      <c r="O4024" s="48">
        <v>0.30253750000000001</v>
      </c>
      <c r="P4024" s="48"/>
      <c r="Q4024" s="48"/>
      <c r="R4024" s="48"/>
      <c r="S4024" s="48"/>
      <c r="T4024" s="48"/>
      <c r="U4024" s="48"/>
      <c r="V4024" s="48"/>
      <c r="W4024" s="48"/>
      <c r="X4024" s="48"/>
      <c r="Y4024" s="48"/>
      <c r="Z4024" s="48"/>
      <c r="AA4024" s="48"/>
      <c r="AB4024" s="48"/>
      <c r="AC4024" s="48"/>
      <c r="AD4024" s="48"/>
      <c r="AE4024" s="48"/>
      <c r="AF4024" s="48"/>
      <c r="AG4024" s="48"/>
      <c r="AH4024" s="48"/>
      <c r="AI4024" s="48"/>
      <c r="AJ4024" s="48"/>
      <c r="AK4024" s="48"/>
      <c r="AL4024" s="48"/>
      <c r="AM4024" s="48"/>
      <c r="AN4024" s="48"/>
      <c r="AO4024" s="48"/>
      <c r="AP4024" s="48"/>
      <c r="AQ4024" s="48"/>
      <c r="AR4024" s="48"/>
      <c r="AT4024" s="48"/>
      <c r="AU4024" s="48"/>
      <c r="AV4024" s="48"/>
      <c r="AZ4024" s="48"/>
      <c r="BA4024" s="48"/>
      <c r="BB4024" s="48"/>
      <c r="BC4024" s="48"/>
      <c r="BD4024" s="48"/>
      <c r="BE4024" s="48"/>
      <c r="BF4024" s="48"/>
      <c r="BG4024" s="48"/>
      <c r="BH4024" s="48"/>
      <c r="BI4024" s="48"/>
      <c r="BJ4024" s="48"/>
      <c r="BK4024" s="48"/>
      <c r="BL4024" s="48"/>
    </row>
    <row r="4025" spans="1:64" x14ac:dyDescent="0.25">
      <c r="A4025" s="56" t="s">
        <v>544</v>
      </c>
      <c r="B4025" s="56" t="s">
        <v>544</v>
      </c>
      <c r="C4025" s="47">
        <v>42325</v>
      </c>
      <c r="D4025" s="47"/>
      <c r="E4025" s="47"/>
      <c r="F4025" s="48" t="s">
        <v>539</v>
      </c>
      <c r="G4025" s="48"/>
      <c r="H4025" s="48">
        <v>467.63296874999997</v>
      </c>
      <c r="I4025" s="48">
        <v>0.113071875</v>
      </c>
      <c r="J4025" s="48">
        <v>0.17708125</v>
      </c>
      <c r="K4025" s="48">
        <v>0.24011250000000001</v>
      </c>
      <c r="L4025" s="48">
        <v>0.24301875000000001</v>
      </c>
      <c r="M4025" s="48">
        <v>0.29073749999999998</v>
      </c>
      <c r="N4025" s="48">
        <v>0.33729999999999999</v>
      </c>
      <c r="O4025" s="48">
        <v>0.30253124999999997</v>
      </c>
      <c r="P4025" s="48"/>
      <c r="Q4025" s="48"/>
      <c r="R4025" s="48"/>
      <c r="S4025" s="48"/>
      <c r="T4025" s="48"/>
      <c r="U4025" s="48"/>
      <c r="V4025" s="48"/>
      <c r="W4025" s="48"/>
      <c r="X4025" s="48"/>
      <c r="Y4025" s="48"/>
      <c r="Z4025" s="48"/>
      <c r="AA4025" s="48"/>
      <c r="AB4025" s="48"/>
      <c r="AC4025" s="48"/>
      <c r="AD4025" s="48"/>
      <c r="AE4025" s="48"/>
      <c r="AF4025" s="48">
        <v>0.45735576311053699</v>
      </c>
      <c r="AG4025" s="48">
        <v>0.270168948175527</v>
      </c>
      <c r="AH4025" s="48"/>
      <c r="AI4025" s="48"/>
      <c r="AJ4025" s="48"/>
      <c r="AK4025" s="48"/>
      <c r="AL4025" s="48"/>
      <c r="AM4025" s="48"/>
      <c r="AN4025" s="48"/>
      <c r="AO4025" s="48"/>
      <c r="AP4025" s="48"/>
      <c r="AQ4025" s="48"/>
      <c r="AR4025" s="48"/>
      <c r="AT4025" s="48"/>
      <c r="AU4025" s="48"/>
      <c r="AV4025" s="48"/>
      <c r="AZ4025" s="48"/>
      <c r="BA4025" s="48"/>
      <c r="BB4025" s="48"/>
      <c r="BC4025" s="48"/>
      <c r="BD4025" s="48"/>
      <c r="BE4025" s="48"/>
      <c r="BF4025" s="48"/>
      <c r="BG4025" s="48"/>
      <c r="BH4025" s="48"/>
      <c r="BI4025" s="48"/>
      <c r="BJ4025" s="48"/>
      <c r="BK4025" s="48"/>
      <c r="BL4025" s="48"/>
    </row>
    <row r="4026" spans="1:64" x14ac:dyDescent="0.25">
      <c r="A4026" s="56" t="s">
        <v>544</v>
      </c>
      <c r="B4026" s="56" t="s">
        <v>544</v>
      </c>
      <c r="C4026" s="47">
        <v>42326</v>
      </c>
      <c r="D4026" s="47"/>
      <c r="E4026" s="47"/>
      <c r="F4026" s="48" t="s">
        <v>539</v>
      </c>
      <c r="G4026" s="48"/>
      <c r="H4026" s="48">
        <v>465.70921874999999</v>
      </c>
      <c r="I4026" s="48">
        <v>0.110609375</v>
      </c>
      <c r="J4026" s="48">
        <v>0.17486874999999999</v>
      </c>
      <c r="K4026" s="48">
        <v>0.23739374999999999</v>
      </c>
      <c r="L4026" s="48">
        <v>0.24199375000000001</v>
      </c>
      <c r="M4026" s="48">
        <v>0.29041875</v>
      </c>
      <c r="N4026" s="48">
        <v>0.33729375</v>
      </c>
      <c r="O4026" s="48">
        <v>0.30252499999999999</v>
      </c>
      <c r="P4026" s="48"/>
      <c r="Q4026" s="48"/>
      <c r="R4026" s="48"/>
      <c r="S4026" s="48"/>
      <c r="T4026" s="48"/>
      <c r="U4026" s="48"/>
      <c r="V4026" s="48"/>
      <c r="W4026" s="48"/>
      <c r="X4026" s="48"/>
      <c r="Y4026" s="48"/>
      <c r="Z4026" s="48"/>
      <c r="AA4026" s="48"/>
      <c r="AB4026" s="48"/>
      <c r="AC4026" s="48"/>
      <c r="AD4026" s="48"/>
      <c r="AE4026" s="48"/>
      <c r="AF4026" s="48"/>
      <c r="AG4026" s="48"/>
      <c r="AH4026" s="48"/>
      <c r="AI4026" s="48"/>
      <c r="AJ4026" s="48"/>
      <c r="AK4026" s="48"/>
      <c r="AL4026" s="48"/>
      <c r="AM4026" s="48"/>
      <c r="AN4026" s="48"/>
      <c r="AO4026" s="48"/>
      <c r="AP4026" s="48"/>
      <c r="AQ4026" s="48"/>
      <c r="AR4026" s="48"/>
      <c r="AT4026" s="48"/>
      <c r="AU4026" s="48"/>
      <c r="AV4026" s="48"/>
      <c r="AZ4026" s="48"/>
      <c r="BA4026" s="48"/>
      <c r="BB4026" s="48"/>
      <c r="BC4026" s="48"/>
      <c r="BD4026" s="48"/>
      <c r="BE4026" s="48"/>
      <c r="BF4026" s="48"/>
      <c r="BG4026" s="48"/>
      <c r="BH4026" s="48"/>
      <c r="BI4026" s="48"/>
      <c r="BJ4026" s="48"/>
      <c r="BK4026" s="48"/>
      <c r="BL4026" s="48"/>
    </row>
    <row r="4027" spans="1:64" x14ac:dyDescent="0.25">
      <c r="A4027" s="56" t="s">
        <v>544</v>
      </c>
      <c r="B4027" s="56" t="s">
        <v>544</v>
      </c>
      <c r="C4027" s="47">
        <v>42327</v>
      </c>
      <c r="D4027" s="47"/>
      <c r="E4027" s="47"/>
      <c r="F4027" s="48" t="s">
        <v>539</v>
      </c>
      <c r="G4027" s="48"/>
      <c r="H4027" s="48">
        <v>487.45687500000003</v>
      </c>
      <c r="I4027" s="48">
        <v>0.24026875</v>
      </c>
      <c r="J4027" s="48">
        <v>0.18384375</v>
      </c>
      <c r="K4027" s="48">
        <v>0.24210000000000001</v>
      </c>
      <c r="L4027" s="48">
        <v>0.24088124999999999</v>
      </c>
      <c r="M4027" s="48">
        <v>0.29007500000000003</v>
      </c>
      <c r="N4027" s="48">
        <v>0.33713749999999998</v>
      </c>
      <c r="O4027" s="48">
        <v>0.30260625000000002</v>
      </c>
      <c r="P4027" s="48"/>
      <c r="Q4027" s="48"/>
      <c r="R4027" s="48"/>
      <c r="S4027" s="48"/>
      <c r="T4027" s="48">
        <v>3.5484979249999999</v>
      </c>
      <c r="U4027" s="48">
        <v>190.89500000000001</v>
      </c>
      <c r="V4027" s="48">
        <v>0</v>
      </c>
      <c r="W4027" s="48"/>
      <c r="X4027" s="48"/>
      <c r="Y4027" s="48"/>
      <c r="Z4027" s="48"/>
      <c r="AA4027" s="48"/>
      <c r="AB4027" s="48"/>
      <c r="AC4027" s="48"/>
      <c r="AD4027" s="48"/>
      <c r="AE4027" s="48"/>
      <c r="AF4027" s="48"/>
      <c r="AG4027" s="48"/>
      <c r="AH4027" s="48"/>
      <c r="AI4027" s="48"/>
      <c r="AJ4027" s="48">
        <v>0.91800000000000004</v>
      </c>
      <c r="AK4027" s="48"/>
      <c r="AL4027" s="48"/>
      <c r="AM4027" s="48">
        <v>1.0175000000000001</v>
      </c>
      <c r="AN4027" s="48">
        <v>3.3795741445450903E-2</v>
      </c>
      <c r="AO4027" s="48">
        <v>2.2002464000000002</v>
      </c>
      <c r="AP4027" s="48">
        <v>65.104249999999993</v>
      </c>
      <c r="AQ4027" s="48"/>
      <c r="AR4027" s="48"/>
      <c r="AS4027">
        <v>1.5628779999999998E-2</v>
      </c>
      <c r="AT4027" s="48"/>
      <c r="AU4027" s="48"/>
      <c r="AV4027" s="48"/>
      <c r="AZ4027" s="48"/>
      <c r="BA4027" s="48"/>
      <c r="BB4027" s="48"/>
      <c r="BC4027" s="48"/>
      <c r="BD4027" s="48"/>
      <c r="BE4027" s="48">
        <v>0</v>
      </c>
      <c r="BF4027" s="48"/>
      <c r="BG4027" s="48">
        <v>1.07970035496135E-2</v>
      </c>
      <c r="BH4027" s="48">
        <v>1.348251525</v>
      </c>
      <c r="BI4027" s="48"/>
      <c r="BJ4027" s="48">
        <v>124.87275</v>
      </c>
      <c r="BK4027" s="48"/>
      <c r="BL4027" s="48"/>
    </row>
    <row r="4028" spans="1:64" x14ac:dyDescent="0.25">
      <c r="A4028" s="56" t="s">
        <v>544</v>
      </c>
      <c r="B4028" s="56" t="s">
        <v>544</v>
      </c>
      <c r="C4028" s="47">
        <v>42328</v>
      </c>
      <c r="D4028" s="47"/>
      <c r="E4028" s="47"/>
      <c r="F4028" s="48" t="s">
        <v>539</v>
      </c>
      <c r="G4028" s="48"/>
      <c r="H4028" s="48">
        <v>482.15203124999999</v>
      </c>
      <c r="I4028" s="48">
        <v>0.211640625</v>
      </c>
      <c r="J4028" s="48">
        <v>0.18476875000000001</v>
      </c>
      <c r="K4028" s="48">
        <v>0.23955000000000001</v>
      </c>
      <c r="L4028" s="48">
        <v>0.2399375</v>
      </c>
      <c r="M4028" s="48">
        <v>0.28992499999999999</v>
      </c>
      <c r="N4028" s="48">
        <v>0.33708749999999998</v>
      </c>
      <c r="O4028" s="48">
        <v>0.30246875000000001</v>
      </c>
      <c r="P4028" s="48"/>
      <c r="Q4028" s="48"/>
      <c r="R4028" s="48"/>
      <c r="S4028" s="48">
        <v>2.25</v>
      </c>
      <c r="T4028" s="48"/>
      <c r="U4028" s="48"/>
      <c r="V4028" s="48"/>
      <c r="W4028" s="48"/>
      <c r="X4028" s="48"/>
      <c r="Y4028" s="48"/>
      <c r="Z4028" s="48"/>
      <c r="AA4028" s="48"/>
      <c r="AB4028" s="48"/>
      <c r="AC4028" s="48"/>
      <c r="AD4028" s="48"/>
      <c r="AE4028" s="48">
        <v>8.5500000000000007</v>
      </c>
      <c r="AF4028" s="48"/>
      <c r="AG4028" s="48">
        <v>0.46377921843124997</v>
      </c>
      <c r="AH4028" s="48"/>
      <c r="AI4028" s="48"/>
      <c r="AJ4028" s="48"/>
      <c r="AK4028" s="48">
        <v>1.35</v>
      </c>
      <c r="AL4028" s="48">
        <v>8.15</v>
      </c>
      <c r="AM4028" s="48"/>
      <c r="AN4028" s="48"/>
      <c r="AO4028" s="48"/>
      <c r="AP4028" s="48"/>
      <c r="AQ4028" s="48"/>
      <c r="AR4028" s="48"/>
      <c r="AT4028" s="48"/>
      <c r="AU4028" s="48"/>
      <c r="AV4028" s="48"/>
      <c r="AZ4028" s="48"/>
      <c r="BA4028" s="48"/>
      <c r="BB4028" s="48"/>
      <c r="BC4028" s="48"/>
      <c r="BD4028" s="48"/>
      <c r="BE4028" s="48"/>
      <c r="BF4028" s="48"/>
      <c r="BG4028" s="48"/>
      <c r="BH4028" s="48"/>
      <c r="BI4028" s="48"/>
      <c r="BJ4028" s="48"/>
      <c r="BK4028" s="48"/>
      <c r="BL4028" s="48">
        <v>8.5500000000000007</v>
      </c>
    </row>
    <row r="4029" spans="1:64" x14ac:dyDescent="0.25">
      <c r="A4029" s="56" t="s">
        <v>544</v>
      </c>
      <c r="B4029" s="56" t="s">
        <v>544</v>
      </c>
      <c r="C4029" s="47">
        <v>42329</v>
      </c>
      <c r="D4029" s="47"/>
      <c r="E4029" s="47"/>
      <c r="F4029" s="48" t="s">
        <v>539</v>
      </c>
      <c r="G4029" s="48"/>
      <c r="H4029" s="48">
        <v>479.00625000000002</v>
      </c>
      <c r="I4029" s="48">
        <v>0.1928125</v>
      </c>
      <c r="J4029" s="48">
        <v>0.18513750000000001</v>
      </c>
      <c r="K4029" s="48">
        <v>0.23907500000000001</v>
      </c>
      <c r="L4029" s="48">
        <v>0.23940624999999999</v>
      </c>
      <c r="M4029" s="48">
        <v>0.28965625</v>
      </c>
      <c r="N4029" s="48">
        <v>0.33710000000000001</v>
      </c>
      <c r="O4029" s="48">
        <v>0.30247499999999999</v>
      </c>
      <c r="P4029" s="48"/>
      <c r="Q4029" s="48"/>
      <c r="R4029" s="48"/>
      <c r="S4029" s="48"/>
      <c r="T4029" s="48"/>
      <c r="U4029" s="48"/>
      <c r="V4029" s="48"/>
      <c r="W4029" s="48"/>
      <c r="X4029" s="48"/>
      <c r="Y4029" s="48"/>
      <c r="Z4029" s="48"/>
      <c r="AA4029" s="48"/>
      <c r="AB4029" s="48"/>
      <c r="AC4029" s="48"/>
      <c r="AD4029" s="48"/>
      <c r="AE4029" s="48"/>
      <c r="AF4029" s="48"/>
      <c r="AG4029" s="48"/>
      <c r="AH4029" s="48"/>
      <c r="AI4029" s="48"/>
      <c r="AJ4029" s="48"/>
      <c r="AK4029" s="48"/>
      <c r="AL4029" s="48"/>
      <c r="AM4029" s="48"/>
      <c r="AN4029" s="48"/>
      <c r="AO4029" s="48"/>
      <c r="AP4029" s="48"/>
      <c r="AQ4029" s="48"/>
      <c r="AR4029" s="48"/>
      <c r="AT4029" s="48"/>
      <c r="AU4029" s="48"/>
      <c r="AV4029" s="48"/>
      <c r="AZ4029" s="48"/>
      <c r="BA4029" s="48"/>
      <c r="BB4029" s="48"/>
      <c r="BC4029" s="48"/>
      <c r="BD4029" s="48"/>
      <c r="BE4029" s="48"/>
      <c r="BF4029" s="48"/>
      <c r="BG4029" s="48"/>
      <c r="BH4029" s="48"/>
      <c r="BI4029" s="48"/>
      <c r="BJ4029" s="48"/>
      <c r="BK4029" s="48"/>
      <c r="BL4029" s="48"/>
    </row>
    <row r="4030" spans="1:64" x14ac:dyDescent="0.25">
      <c r="A4030" s="56" t="s">
        <v>544</v>
      </c>
      <c r="B4030" s="56" t="s">
        <v>544</v>
      </c>
      <c r="C4030" s="47">
        <v>42330</v>
      </c>
      <c r="D4030" s="47"/>
      <c r="E4030" s="47"/>
      <c r="F4030" s="48" t="s">
        <v>539</v>
      </c>
      <c r="G4030" s="48"/>
      <c r="H4030" s="48">
        <v>476.31515624999997</v>
      </c>
      <c r="I4030" s="48">
        <v>0.17738437500000001</v>
      </c>
      <c r="J4030" s="48">
        <v>0.18531249999999999</v>
      </c>
      <c r="K4030" s="48">
        <v>0.23858750000000001</v>
      </c>
      <c r="L4030" s="48">
        <v>0.23888124999999999</v>
      </c>
      <c r="M4030" s="48">
        <v>0.28939375000000001</v>
      </c>
      <c r="N4030" s="48">
        <v>0.33703125</v>
      </c>
      <c r="O4030" s="48">
        <v>0.30247499999999999</v>
      </c>
      <c r="P4030" s="48"/>
      <c r="Q4030" s="48"/>
      <c r="R4030" s="48"/>
      <c r="S4030" s="48"/>
      <c r="T4030" s="48"/>
      <c r="U4030" s="48"/>
      <c r="V4030" s="48"/>
      <c r="W4030" s="48"/>
      <c r="X4030" s="48"/>
      <c r="Y4030" s="48"/>
      <c r="Z4030" s="48"/>
      <c r="AA4030" s="48"/>
      <c r="AB4030" s="48"/>
      <c r="AC4030" s="48"/>
      <c r="AD4030" s="48"/>
      <c r="AE4030" s="48"/>
      <c r="AF4030" s="48"/>
      <c r="AG4030" s="48"/>
      <c r="AH4030" s="48"/>
      <c r="AI4030" s="48"/>
      <c r="AJ4030" s="48"/>
      <c r="AK4030" s="48"/>
      <c r="AL4030" s="48"/>
      <c r="AM4030" s="48"/>
      <c r="AN4030" s="48"/>
      <c r="AO4030" s="48"/>
      <c r="AP4030" s="48"/>
      <c r="AQ4030" s="48"/>
      <c r="AR4030" s="48"/>
      <c r="AT4030" s="48"/>
      <c r="AU4030" s="48"/>
      <c r="AV4030" s="48"/>
      <c r="AZ4030" s="48"/>
      <c r="BA4030" s="48"/>
      <c r="BB4030" s="48"/>
      <c r="BC4030" s="48"/>
      <c r="BD4030" s="48"/>
      <c r="BE4030" s="48"/>
      <c r="BF4030" s="48"/>
      <c r="BG4030" s="48"/>
      <c r="BH4030" s="48"/>
      <c r="BI4030" s="48"/>
      <c r="BJ4030" s="48"/>
      <c r="BK4030" s="48"/>
      <c r="BL4030" s="48"/>
    </row>
    <row r="4031" spans="1:64" x14ac:dyDescent="0.25">
      <c r="A4031" s="56" t="s">
        <v>544</v>
      </c>
      <c r="B4031" s="56" t="s">
        <v>544</v>
      </c>
      <c r="C4031" s="47">
        <v>42331</v>
      </c>
      <c r="D4031" s="47"/>
      <c r="E4031" s="47"/>
      <c r="F4031" s="48" t="s">
        <v>539</v>
      </c>
      <c r="G4031" s="48"/>
      <c r="H4031" s="48">
        <v>473.16703124999998</v>
      </c>
      <c r="I4031" s="48">
        <v>0.16167187499999999</v>
      </c>
      <c r="J4031" s="48">
        <v>0.1842125</v>
      </c>
      <c r="K4031" s="48">
        <v>0.23754375</v>
      </c>
      <c r="L4031" s="48">
        <v>0.23826249999999999</v>
      </c>
      <c r="M4031" s="48">
        <v>0.28906874999999999</v>
      </c>
      <c r="N4031" s="48">
        <v>0.33701249999999999</v>
      </c>
      <c r="O4031" s="48">
        <v>0.30239375000000002</v>
      </c>
      <c r="P4031" s="48"/>
      <c r="Q4031" s="48"/>
      <c r="R4031" s="48"/>
      <c r="S4031" s="48"/>
      <c r="T4031" s="48"/>
      <c r="U4031" s="48"/>
      <c r="V4031" s="48"/>
      <c r="W4031" s="48"/>
      <c r="X4031" s="48"/>
      <c r="Y4031" s="48"/>
      <c r="Z4031" s="48"/>
      <c r="AA4031" s="48"/>
      <c r="AB4031" s="48"/>
      <c r="AC4031" s="48"/>
      <c r="AD4031" s="48"/>
      <c r="AE4031" s="48"/>
      <c r="AF4031" s="48">
        <v>0.42088053938940001</v>
      </c>
      <c r="AG4031" s="48">
        <v>0.27767593049018602</v>
      </c>
      <c r="AH4031" s="48"/>
      <c r="AI4031" s="48"/>
      <c r="AJ4031" s="48"/>
      <c r="AK4031" s="48"/>
      <c r="AL4031" s="48"/>
      <c r="AM4031" s="48"/>
      <c r="AN4031" s="48"/>
      <c r="AO4031" s="48"/>
      <c r="AP4031" s="48"/>
      <c r="AQ4031" s="48"/>
      <c r="AR4031" s="48"/>
      <c r="AT4031" s="48"/>
      <c r="AU4031" s="48"/>
      <c r="AV4031" s="48"/>
      <c r="AZ4031" s="48"/>
      <c r="BA4031" s="48"/>
      <c r="BB4031" s="48"/>
      <c r="BC4031" s="48"/>
      <c r="BD4031" s="48"/>
      <c r="BE4031" s="48"/>
      <c r="BF4031" s="48"/>
      <c r="BG4031" s="48"/>
      <c r="BH4031" s="48"/>
      <c r="BI4031" s="48"/>
      <c r="BJ4031" s="48"/>
      <c r="BK4031" s="48"/>
      <c r="BL4031" s="48"/>
    </row>
    <row r="4032" spans="1:64" x14ac:dyDescent="0.25">
      <c r="A4032" s="56" t="s">
        <v>544</v>
      </c>
      <c r="B4032" s="56" t="s">
        <v>544</v>
      </c>
      <c r="C4032" s="47">
        <v>42332</v>
      </c>
      <c r="D4032" s="47"/>
      <c r="E4032" s="47"/>
      <c r="F4032" s="48" t="s">
        <v>539</v>
      </c>
      <c r="G4032" s="48"/>
      <c r="H4032" s="48">
        <v>469.85296875</v>
      </c>
      <c r="I4032" s="48">
        <v>0.146259375</v>
      </c>
      <c r="J4032" s="48">
        <v>0.18256875</v>
      </c>
      <c r="K4032" s="48">
        <v>0.23628750000000001</v>
      </c>
      <c r="L4032" s="48">
        <v>0.23760624999999999</v>
      </c>
      <c r="M4032" s="48">
        <v>0.28868749999999999</v>
      </c>
      <c r="N4032" s="48">
        <v>0.33684999999999998</v>
      </c>
      <c r="O4032" s="48">
        <v>0.30233125</v>
      </c>
      <c r="P4032" s="48"/>
      <c r="Q4032" s="48"/>
      <c r="R4032" s="48"/>
      <c r="S4032" s="48"/>
      <c r="T4032" s="48"/>
      <c r="U4032" s="48"/>
      <c r="V4032" s="48"/>
      <c r="W4032" s="48"/>
      <c r="X4032" s="48"/>
      <c r="Y4032" s="48"/>
      <c r="Z4032" s="48"/>
      <c r="AA4032" s="48"/>
      <c r="AB4032" s="48"/>
      <c r="AC4032" s="48"/>
      <c r="AD4032" s="48"/>
      <c r="AE4032" s="48"/>
      <c r="AF4032" s="48"/>
      <c r="AG4032" s="48"/>
      <c r="AH4032" s="48"/>
      <c r="AI4032" s="48"/>
      <c r="AJ4032" s="48"/>
      <c r="AK4032" s="48"/>
      <c r="AL4032" s="48"/>
      <c r="AM4032" s="48"/>
      <c r="AN4032" s="48"/>
      <c r="AO4032" s="48"/>
      <c r="AP4032" s="48"/>
      <c r="AQ4032" s="48"/>
      <c r="AR4032" s="48"/>
      <c r="AT4032" s="48"/>
      <c r="AU4032" s="48"/>
      <c r="AV4032" s="48"/>
      <c r="AZ4032" s="48"/>
      <c r="BA4032" s="48"/>
      <c r="BB4032" s="48"/>
      <c r="BC4032" s="48"/>
      <c r="BD4032" s="48"/>
      <c r="BE4032" s="48"/>
      <c r="BF4032" s="48"/>
      <c r="BG4032" s="48"/>
      <c r="BH4032" s="48"/>
      <c r="BI4032" s="48"/>
      <c r="BJ4032" s="48"/>
      <c r="BK4032" s="48"/>
      <c r="BL4032" s="48"/>
    </row>
    <row r="4033" spans="1:64" x14ac:dyDescent="0.25">
      <c r="A4033" s="56" t="s">
        <v>544</v>
      </c>
      <c r="B4033" s="56" t="s">
        <v>544</v>
      </c>
      <c r="C4033" s="47">
        <v>42333</v>
      </c>
      <c r="D4033" s="47"/>
      <c r="E4033" s="47"/>
      <c r="F4033" s="48" t="s">
        <v>539</v>
      </c>
      <c r="G4033" s="48"/>
      <c r="H4033" s="48">
        <v>466.41750000000002</v>
      </c>
      <c r="I4033" s="48">
        <v>0.13231875000000001</v>
      </c>
      <c r="J4033" s="48">
        <v>0.17954375</v>
      </c>
      <c r="K4033" s="48">
        <v>0.23430000000000001</v>
      </c>
      <c r="L4033" s="48">
        <v>0.23696875000000001</v>
      </c>
      <c r="M4033" s="48">
        <v>0.28842499999999999</v>
      </c>
      <c r="N4033" s="48">
        <v>0.33682499999999999</v>
      </c>
      <c r="O4033" s="48">
        <v>0.30227500000000002</v>
      </c>
      <c r="P4033" s="48"/>
      <c r="Q4033" s="48"/>
      <c r="R4033" s="48"/>
      <c r="S4033" s="48"/>
      <c r="T4033" s="48"/>
      <c r="U4033" s="48"/>
      <c r="V4033" s="48"/>
      <c r="W4033" s="48"/>
      <c r="X4033" s="48"/>
      <c r="Y4033" s="48"/>
      <c r="Z4033" s="48"/>
      <c r="AA4033" s="48"/>
      <c r="AB4033" s="48"/>
      <c r="AC4033" s="48"/>
      <c r="AD4033" s="48"/>
      <c r="AE4033" s="48">
        <v>8.5500000000000007</v>
      </c>
      <c r="AF4033" s="48"/>
      <c r="AG4033" s="48"/>
      <c r="AH4033" s="48"/>
      <c r="AI4033" s="48"/>
      <c r="AJ4033" s="48"/>
      <c r="AK4033" s="48">
        <v>1.4</v>
      </c>
      <c r="AL4033" s="48">
        <v>8.5500000000000007</v>
      </c>
      <c r="AM4033" s="48"/>
      <c r="AN4033" s="48"/>
      <c r="AO4033" s="48"/>
      <c r="AP4033" s="48"/>
      <c r="AQ4033" s="48"/>
      <c r="AR4033" s="48"/>
      <c r="AT4033" s="48"/>
      <c r="AU4033" s="48"/>
      <c r="AV4033" s="48"/>
      <c r="AZ4033" s="48"/>
      <c r="BA4033" s="48"/>
      <c r="BB4033" s="48"/>
      <c r="BC4033" s="48"/>
      <c r="BD4033" s="48"/>
      <c r="BE4033" s="48"/>
      <c r="BF4033" s="48"/>
      <c r="BG4033" s="48"/>
      <c r="BH4033" s="48"/>
      <c r="BI4033" s="48"/>
      <c r="BJ4033" s="48"/>
      <c r="BK4033" s="48"/>
      <c r="BL4033" s="48">
        <v>8.5500000000000007</v>
      </c>
    </row>
    <row r="4034" spans="1:64" x14ac:dyDescent="0.25">
      <c r="A4034" s="56" t="s">
        <v>544</v>
      </c>
      <c r="B4034" s="56" t="s">
        <v>544</v>
      </c>
      <c r="C4034" s="47">
        <v>42334</v>
      </c>
      <c r="D4034" s="47"/>
      <c r="E4034" s="47"/>
      <c r="F4034" s="48" t="s">
        <v>539</v>
      </c>
      <c r="G4034" s="48"/>
      <c r="H4034" s="48">
        <v>462.77906250000001</v>
      </c>
      <c r="I4034" s="48">
        <v>0.12089999999999999</v>
      </c>
      <c r="J4034" s="48">
        <v>0.17531875</v>
      </c>
      <c r="K4034" s="48">
        <v>0.2311375</v>
      </c>
      <c r="L4034" s="48">
        <v>0.23635624999999999</v>
      </c>
      <c r="M4034" s="48">
        <v>0.28810000000000002</v>
      </c>
      <c r="N4034" s="48">
        <v>0.33663749999999998</v>
      </c>
      <c r="O4034" s="48">
        <v>0.30225625</v>
      </c>
      <c r="P4034" s="48"/>
      <c r="Q4034" s="48"/>
      <c r="R4034" s="48"/>
      <c r="S4034" s="48"/>
      <c r="T4034" s="48"/>
      <c r="U4034" s="48"/>
      <c r="V4034" s="48"/>
      <c r="W4034" s="48"/>
      <c r="X4034" s="48"/>
      <c r="Y4034" s="48"/>
      <c r="Z4034" s="48"/>
      <c r="AA4034" s="48"/>
      <c r="AB4034" s="48"/>
      <c r="AC4034" s="48"/>
      <c r="AD4034" s="48"/>
      <c r="AE4034" s="48"/>
      <c r="AF4034" s="48"/>
      <c r="AG4034" s="48"/>
      <c r="AH4034" s="48"/>
      <c r="AI4034" s="48"/>
      <c r="AJ4034" s="48"/>
      <c r="AK4034" s="48"/>
      <c r="AL4034" s="48"/>
      <c r="AM4034" s="48"/>
      <c r="AN4034" s="48"/>
      <c r="AO4034" s="48"/>
      <c r="AP4034" s="48"/>
      <c r="AQ4034" s="48"/>
      <c r="AR4034" s="48"/>
      <c r="AT4034" s="48"/>
      <c r="AU4034" s="48"/>
      <c r="AV4034" s="48"/>
      <c r="AZ4034" s="48"/>
      <c r="BA4034" s="48"/>
      <c r="BB4034" s="48"/>
      <c r="BC4034" s="48"/>
      <c r="BD4034" s="48"/>
      <c r="BE4034" s="48"/>
      <c r="BF4034" s="48"/>
      <c r="BG4034" s="48"/>
      <c r="BH4034" s="48"/>
      <c r="BI4034" s="48"/>
      <c r="BJ4034" s="48"/>
      <c r="BK4034" s="48"/>
      <c r="BL4034" s="48"/>
    </row>
    <row r="4035" spans="1:64" x14ac:dyDescent="0.25">
      <c r="A4035" s="56" t="s">
        <v>544</v>
      </c>
      <c r="B4035" s="56" t="s">
        <v>544</v>
      </c>
      <c r="C4035" s="47">
        <v>42335</v>
      </c>
      <c r="D4035" s="47"/>
      <c r="E4035" s="47"/>
      <c r="F4035" s="48" t="s">
        <v>539</v>
      </c>
      <c r="G4035" s="48"/>
      <c r="H4035" s="48">
        <v>460.12031250000001</v>
      </c>
      <c r="I4035" s="48">
        <v>0.11375625</v>
      </c>
      <c r="J4035" s="48">
        <v>0.1721375</v>
      </c>
      <c r="K4035" s="48">
        <v>0.22854374999999999</v>
      </c>
      <c r="L4035" s="48">
        <v>0.23565</v>
      </c>
      <c r="M4035" s="48">
        <v>0.28776875000000002</v>
      </c>
      <c r="N4035" s="48">
        <v>0.33665</v>
      </c>
      <c r="O4035" s="48">
        <v>0.30217500000000003</v>
      </c>
      <c r="P4035" s="48"/>
      <c r="Q4035" s="48"/>
      <c r="R4035" s="48"/>
      <c r="S4035" s="48"/>
      <c r="T4035" s="48"/>
      <c r="U4035" s="48"/>
      <c r="V4035" s="48"/>
      <c r="W4035" s="48"/>
      <c r="X4035" s="48"/>
      <c r="Y4035" s="48"/>
      <c r="Z4035" s="48"/>
      <c r="AA4035" s="48"/>
      <c r="AB4035" s="48"/>
      <c r="AC4035" s="48"/>
      <c r="AD4035" s="48"/>
      <c r="AE4035" s="48"/>
      <c r="AF4035" s="48"/>
      <c r="AG4035" s="48"/>
      <c r="AH4035" s="48"/>
      <c r="AI4035" s="48"/>
      <c r="AJ4035" s="48"/>
      <c r="AK4035" s="48"/>
      <c r="AL4035" s="48"/>
      <c r="AM4035" s="48"/>
      <c r="AN4035" s="48"/>
      <c r="AO4035" s="48"/>
      <c r="AP4035" s="48"/>
      <c r="AQ4035" s="48"/>
      <c r="AR4035" s="48"/>
      <c r="AT4035" s="48"/>
      <c r="AU4035" s="48"/>
      <c r="AV4035" s="48"/>
      <c r="AZ4035" s="48"/>
      <c r="BA4035" s="48"/>
      <c r="BB4035" s="48"/>
      <c r="BC4035" s="48"/>
      <c r="BD4035" s="48"/>
      <c r="BE4035" s="48"/>
      <c r="BF4035" s="48"/>
      <c r="BG4035" s="48"/>
      <c r="BH4035" s="48"/>
      <c r="BI4035" s="48"/>
      <c r="BJ4035" s="48"/>
      <c r="BK4035" s="48"/>
      <c r="BL4035" s="48"/>
    </row>
    <row r="4036" spans="1:64" x14ac:dyDescent="0.25">
      <c r="A4036" s="56" t="s">
        <v>544</v>
      </c>
      <c r="B4036" s="56" t="s">
        <v>544</v>
      </c>
      <c r="C4036" s="47">
        <v>42336</v>
      </c>
      <c r="D4036" s="47"/>
      <c r="E4036" s="47"/>
      <c r="F4036" s="48" t="s">
        <v>539</v>
      </c>
      <c r="G4036" s="48"/>
      <c r="H4036" s="48">
        <v>456.51046874999997</v>
      </c>
      <c r="I4036" s="48">
        <v>0.107703125</v>
      </c>
      <c r="J4036" s="48">
        <v>0.16714999999999999</v>
      </c>
      <c r="K4036" s="48">
        <v>0.22369375</v>
      </c>
      <c r="L4036" s="48">
        <v>0.23433124999999999</v>
      </c>
      <c r="M4036" s="48">
        <v>0.287275</v>
      </c>
      <c r="N4036" s="48">
        <v>0.33668749999999997</v>
      </c>
      <c r="O4036" s="48">
        <v>0.30228749999999999</v>
      </c>
      <c r="P4036" s="48"/>
      <c r="Q4036" s="48"/>
      <c r="R4036" s="48"/>
      <c r="S4036" s="48"/>
      <c r="T4036" s="48"/>
      <c r="U4036" s="48"/>
      <c r="V4036" s="48"/>
      <c r="W4036" s="48"/>
      <c r="X4036" s="48"/>
      <c r="Y4036" s="48"/>
      <c r="Z4036" s="48"/>
      <c r="AA4036" s="48"/>
      <c r="AB4036" s="48"/>
      <c r="AC4036" s="48"/>
      <c r="AD4036" s="48"/>
      <c r="AE4036" s="48"/>
      <c r="AF4036" s="48"/>
      <c r="AG4036" s="48"/>
      <c r="AH4036" s="48"/>
      <c r="AI4036" s="48"/>
      <c r="AJ4036" s="48"/>
      <c r="AK4036" s="48"/>
      <c r="AL4036" s="48"/>
      <c r="AM4036" s="48"/>
      <c r="AN4036" s="48"/>
      <c r="AO4036" s="48"/>
      <c r="AP4036" s="48"/>
      <c r="AQ4036" s="48"/>
      <c r="AR4036" s="48"/>
      <c r="AT4036" s="48"/>
      <c r="AU4036" s="48"/>
      <c r="AV4036" s="48"/>
      <c r="AZ4036" s="48"/>
      <c r="BA4036" s="48"/>
      <c r="BB4036" s="48"/>
      <c r="BC4036" s="48"/>
      <c r="BD4036" s="48"/>
      <c r="BE4036" s="48"/>
      <c r="BF4036" s="48"/>
      <c r="BG4036" s="48"/>
      <c r="BH4036" s="48"/>
      <c r="BI4036" s="48"/>
      <c r="BJ4036" s="48"/>
      <c r="BK4036" s="48"/>
      <c r="BL4036" s="48"/>
    </row>
    <row r="4037" spans="1:64" x14ac:dyDescent="0.25">
      <c r="A4037" s="56" t="s">
        <v>544</v>
      </c>
      <c r="B4037" s="56" t="s">
        <v>544</v>
      </c>
      <c r="C4037" s="47">
        <v>42337</v>
      </c>
      <c r="D4037" s="47"/>
      <c r="E4037" s="47"/>
      <c r="F4037" s="48" t="s">
        <v>539</v>
      </c>
      <c r="G4037" s="48"/>
      <c r="H4037" s="48">
        <v>454.08046875000002</v>
      </c>
      <c r="I4037" s="48">
        <v>0.10344062499999999</v>
      </c>
      <c r="J4037" s="48">
        <v>0.1638</v>
      </c>
      <c r="K4037" s="48">
        <v>0.22070624999999999</v>
      </c>
      <c r="L4037" s="48">
        <v>0.23335</v>
      </c>
      <c r="M4037" s="48">
        <v>0.28699374999999999</v>
      </c>
      <c r="N4037" s="48">
        <v>0.33668124999999999</v>
      </c>
      <c r="O4037" s="48">
        <v>0.30225000000000002</v>
      </c>
      <c r="P4037" s="48"/>
      <c r="Q4037" s="48"/>
      <c r="R4037" s="48"/>
      <c r="S4037" s="48"/>
      <c r="T4037" s="48"/>
      <c r="U4037" s="48"/>
      <c r="V4037" s="48"/>
      <c r="W4037" s="48"/>
      <c r="X4037" s="48"/>
      <c r="Y4037" s="48"/>
      <c r="Z4037" s="48"/>
      <c r="AA4037" s="48"/>
      <c r="AB4037" s="48"/>
      <c r="AC4037" s="48"/>
      <c r="AD4037" s="48"/>
      <c r="AE4037" s="48"/>
      <c r="AF4037" s="48"/>
      <c r="AG4037" s="48"/>
      <c r="AH4037" s="48"/>
      <c r="AI4037" s="48"/>
      <c r="AJ4037" s="48"/>
      <c r="AK4037" s="48"/>
      <c r="AL4037" s="48"/>
      <c r="AM4037" s="48"/>
      <c r="AN4037" s="48"/>
      <c r="AO4037" s="48"/>
      <c r="AP4037" s="48"/>
      <c r="AQ4037" s="48"/>
      <c r="AR4037" s="48"/>
      <c r="AT4037" s="48"/>
      <c r="AU4037" s="48"/>
      <c r="AV4037" s="48"/>
      <c r="AZ4037" s="48"/>
      <c r="BA4037" s="48"/>
      <c r="BB4037" s="48"/>
      <c r="BC4037" s="48"/>
      <c r="BD4037" s="48"/>
      <c r="BE4037" s="48"/>
      <c r="BF4037" s="48"/>
      <c r="BG4037" s="48"/>
      <c r="BH4037" s="48"/>
      <c r="BI4037" s="48"/>
      <c r="BJ4037" s="48"/>
      <c r="BK4037" s="48"/>
      <c r="BL4037" s="48"/>
    </row>
    <row r="4038" spans="1:64" x14ac:dyDescent="0.25">
      <c r="A4038" s="56" t="s">
        <v>544</v>
      </c>
      <c r="B4038" s="56" t="s">
        <v>544</v>
      </c>
      <c r="C4038" s="47">
        <v>42338</v>
      </c>
      <c r="D4038" s="47"/>
      <c r="E4038" s="47"/>
      <c r="F4038" s="48" t="s">
        <v>539</v>
      </c>
      <c r="G4038" s="48"/>
      <c r="H4038" s="48">
        <v>451.92937499999999</v>
      </c>
      <c r="I4038" s="48">
        <v>0.10129375</v>
      </c>
      <c r="J4038" s="48">
        <v>0.16138125</v>
      </c>
      <c r="K4038" s="48">
        <v>0.21746874999999999</v>
      </c>
      <c r="L4038" s="48">
        <v>0.23200000000000001</v>
      </c>
      <c r="M4038" s="48">
        <v>0.28665000000000002</v>
      </c>
      <c r="N4038" s="48">
        <v>0.33673124999999998</v>
      </c>
      <c r="O4038" s="48">
        <v>0.30224374999999998</v>
      </c>
      <c r="P4038" s="48"/>
      <c r="Q4038" s="48"/>
      <c r="R4038" s="48"/>
      <c r="S4038" s="48"/>
      <c r="T4038" s="48"/>
      <c r="U4038" s="48"/>
      <c r="V4038" s="48"/>
      <c r="W4038" s="48"/>
      <c r="X4038" s="48"/>
      <c r="Y4038" s="48"/>
      <c r="Z4038" s="48"/>
      <c r="AA4038" s="48"/>
      <c r="AB4038" s="48"/>
      <c r="AC4038" s="48"/>
      <c r="AD4038" s="48"/>
      <c r="AE4038" s="48"/>
      <c r="AF4038" s="48">
        <v>0.42312306686448597</v>
      </c>
      <c r="AG4038" s="48">
        <v>0.30186309810305501</v>
      </c>
      <c r="AH4038" s="48"/>
      <c r="AI4038" s="48"/>
      <c r="AJ4038" s="48"/>
      <c r="AK4038" s="48"/>
      <c r="AL4038" s="48"/>
      <c r="AM4038" s="48"/>
      <c r="AN4038" s="48"/>
      <c r="AO4038" s="48"/>
      <c r="AP4038" s="48"/>
      <c r="AQ4038" s="48"/>
      <c r="AR4038" s="48"/>
      <c r="AT4038" s="48"/>
      <c r="AU4038" s="48"/>
      <c r="AV4038" s="48"/>
      <c r="AZ4038" s="48"/>
      <c r="BA4038" s="48"/>
      <c r="BB4038" s="48"/>
      <c r="BC4038" s="48"/>
      <c r="BD4038" s="48"/>
      <c r="BE4038" s="48"/>
      <c r="BF4038" s="48"/>
      <c r="BG4038" s="48"/>
      <c r="BH4038" s="48"/>
      <c r="BI4038" s="48"/>
      <c r="BJ4038" s="48"/>
      <c r="BK4038" s="48"/>
      <c r="BL4038" s="48"/>
    </row>
    <row r="4039" spans="1:64" x14ac:dyDescent="0.25">
      <c r="A4039" s="56" t="s">
        <v>544</v>
      </c>
      <c r="B4039" s="56" t="s">
        <v>544</v>
      </c>
      <c r="C4039" s="47">
        <v>42339</v>
      </c>
      <c r="D4039" s="47"/>
      <c r="E4039" s="47"/>
      <c r="F4039" s="48" t="s">
        <v>539</v>
      </c>
      <c r="G4039" s="48"/>
      <c r="H4039" s="48">
        <v>449.90671874999998</v>
      </c>
      <c r="I4039" s="48">
        <v>9.9246874999999998E-2</v>
      </c>
      <c r="J4039" s="48">
        <v>0.15926874999999999</v>
      </c>
      <c r="K4039" s="48">
        <v>0.21489374999999999</v>
      </c>
      <c r="L4039" s="48">
        <v>0.23066249999999999</v>
      </c>
      <c r="M4039" s="48">
        <v>0.28620000000000001</v>
      </c>
      <c r="N4039" s="48">
        <v>0.33660000000000001</v>
      </c>
      <c r="O4039" s="48">
        <v>0.30207499999999998</v>
      </c>
      <c r="P4039" s="48"/>
      <c r="Q4039" s="48"/>
      <c r="R4039" s="48"/>
      <c r="S4039" s="48"/>
      <c r="T4039" s="48"/>
      <c r="U4039" s="48"/>
      <c r="V4039" s="48"/>
      <c r="W4039" s="48"/>
      <c r="X4039" s="48"/>
      <c r="Y4039" s="48"/>
      <c r="Z4039" s="48"/>
      <c r="AA4039" s="48"/>
      <c r="AB4039" s="48"/>
      <c r="AC4039" s="48"/>
      <c r="AD4039" s="48"/>
      <c r="AE4039" s="48"/>
      <c r="AF4039" s="48"/>
      <c r="AG4039" s="48"/>
      <c r="AH4039" s="48"/>
      <c r="AI4039" s="48"/>
      <c r="AJ4039" s="48"/>
      <c r="AK4039" s="48"/>
      <c r="AL4039" s="48"/>
      <c r="AM4039" s="48"/>
      <c r="AN4039" s="48"/>
      <c r="AO4039" s="48"/>
      <c r="AP4039" s="48"/>
      <c r="AQ4039" s="48"/>
      <c r="AR4039" s="48"/>
      <c r="AT4039" s="48"/>
      <c r="AU4039" s="48"/>
      <c r="AV4039" s="48"/>
      <c r="AZ4039" s="48"/>
      <c r="BA4039" s="48"/>
      <c r="BB4039" s="48"/>
      <c r="BC4039" s="48"/>
      <c r="BD4039" s="48"/>
      <c r="BE4039" s="48"/>
      <c r="BF4039" s="48"/>
      <c r="BG4039" s="48"/>
      <c r="BH4039" s="48"/>
      <c r="BI4039" s="48"/>
      <c r="BJ4039" s="48"/>
      <c r="BK4039" s="48"/>
      <c r="BL4039" s="48"/>
    </row>
    <row r="4040" spans="1:64" x14ac:dyDescent="0.25">
      <c r="A4040" s="56" t="s">
        <v>544</v>
      </c>
      <c r="B4040" s="56" t="s">
        <v>544</v>
      </c>
      <c r="C4040" s="47">
        <v>42340</v>
      </c>
      <c r="D4040" s="47"/>
      <c r="E4040" s="47"/>
      <c r="F4040" s="48" t="s">
        <v>539</v>
      </c>
      <c r="G4040" s="48"/>
      <c r="H4040" s="48">
        <v>446.11734374999997</v>
      </c>
      <c r="I4040" s="48">
        <v>9.5109374999999996E-2</v>
      </c>
      <c r="J4040" s="48">
        <v>0.15510625</v>
      </c>
      <c r="K4040" s="48">
        <v>0.2101625</v>
      </c>
      <c r="L4040" s="48">
        <v>0.22824375</v>
      </c>
      <c r="M4040" s="48">
        <v>0.28491875</v>
      </c>
      <c r="N4040" s="48">
        <v>0.33653749999999999</v>
      </c>
      <c r="O4040" s="48">
        <v>0.30208750000000001</v>
      </c>
      <c r="P4040" s="48"/>
      <c r="Q4040" s="48"/>
      <c r="R4040" s="48"/>
      <c r="S4040" s="48"/>
      <c r="T4040" s="48"/>
      <c r="U4040" s="48"/>
      <c r="V4040" s="48"/>
      <c r="W4040" s="48"/>
      <c r="X4040" s="48"/>
      <c r="Y4040" s="48"/>
      <c r="Z4040" s="48"/>
      <c r="AA4040" s="48"/>
      <c r="AB4040" s="48"/>
      <c r="AC4040" s="48"/>
      <c r="AD4040" s="48"/>
      <c r="AE4040" s="48">
        <v>8.5500000000000007</v>
      </c>
      <c r="AF4040" s="48"/>
      <c r="AG4040" s="48"/>
      <c r="AH4040" s="48"/>
      <c r="AI4040" s="48"/>
      <c r="AJ4040" s="48"/>
      <c r="AK4040" s="48">
        <v>1.7</v>
      </c>
      <c r="AL4040" s="48">
        <v>8.5500000000000007</v>
      </c>
      <c r="AM4040" s="48"/>
      <c r="AN4040" s="48"/>
      <c r="AO4040" s="48"/>
      <c r="AP4040" s="48"/>
      <c r="AQ4040" s="48"/>
      <c r="AR4040" s="48"/>
      <c r="AT4040" s="48"/>
      <c r="AU4040" s="48"/>
      <c r="AV4040" s="48"/>
      <c r="AZ4040" s="48"/>
      <c r="BA4040" s="48"/>
      <c r="BB4040" s="48"/>
      <c r="BC4040" s="48"/>
      <c r="BD4040" s="48"/>
      <c r="BE4040" s="48"/>
      <c r="BF4040" s="48"/>
      <c r="BG4040" s="48"/>
      <c r="BH4040" s="48"/>
      <c r="BI4040" s="48"/>
      <c r="BJ4040" s="48"/>
      <c r="BK4040" s="48"/>
      <c r="BL4040" s="48">
        <v>8.5500000000000007</v>
      </c>
    </row>
    <row r="4041" spans="1:64" x14ac:dyDescent="0.25">
      <c r="A4041" s="56" t="s">
        <v>544</v>
      </c>
      <c r="B4041" s="56" t="s">
        <v>544</v>
      </c>
      <c r="C4041" s="47">
        <v>42341</v>
      </c>
      <c r="D4041" s="47"/>
      <c r="E4041" s="47"/>
      <c r="F4041" s="48" t="s">
        <v>539</v>
      </c>
      <c r="G4041" s="48"/>
      <c r="H4041" s="48">
        <v>444.268125</v>
      </c>
      <c r="I4041" s="48">
        <v>9.1131249999999997E-2</v>
      </c>
      <c r="J4041" s="48">
        <v>0.15286875</v>
      </c>
      <c r="K4041" s="48">
        <v>0.20823125000000001</v>
      </c>
      <c r="L4041" s="48">
        <v>0.22746875</v>
      </c>
      <c r="M4041" s="48">
        <v>0.28472500000000001</v>
      </c>
      <c r="N4041" s="48">
        <v>0.3364375</v>
      </c>
      <c r="O4041" s="48">
        <v>0.30203124999999997</v>
      </c>
      <c r="P4041" s="48"/>
      <c r="Q4041" s="48"/>
      <c r="R4041" s="48"/>
      <c r="S4041" s="48"/>
      <c r="T4041" s="48">
        <v>6.2899016249999997</v>
      </c>
      <c r="U4041" s="48">
        <v>347.90100000000001</v>
      </c>
      <c r="V4041" s="48">
        <v>103.46925</v>
      </c>
      <c r="W4041" s="48"/>
      <c r="X4041" s="48"/>
      <c r="Y4041" s="48"/>
      <c r="Z4041" s="48"/>
      <c r="AA4041" s="48"/>
      <c r="AB4041" s="48"/>
      <c r="AC4041" s="48"/>
      <c r="AD4041" s="48"/>
      <c r="AE4041" s="48"/>
      <c r="AF4041" s="48"/>
      <c r="AG4041" s="48"/>
      <c r="AH4041" s="48"/>
      <c r="AI4041" s="48"/>
      <c r="AJ4041" s="48">
        <v>1.282</v>
      </c>
      <c r="AK4041" s="48"/>
      <c r="AL4041" s="48"/>
      <c r="AM4041" s="48">
        <v>0.89</v>
      </c>
      <c r="AN4041" s="48">
        <v>3.8321735952213103E-2</v>
      </c>
      <c r="AO4041" s="48">
        <v>2.2149292749999998</v>
      </c>
      <c r="AP4041" s="48">
        <v>57.798250000000003</v>
      </c>
      <c r="AQ4041" s="48"/>
      <c r="AR4041" s="48"/>
      <c r="AS4041">
        <v>1.539839E-2</v>
      </c>
      <c r="AT4041" s="48"/>
      <c r="AU4041" s="48"/>
      <c r="AV4041" s="48"/>
      <c r="AZ4041" s="48"/>
      <c r="BA4041" s="48"/>
      <c r="BB4041" s="48"/>
      <c r="BC4041" s="48">
        <v>1.90483855</v>
      </c>
      <c r="BD4041" s="48"/>
      <c r="BE4041" s="48">
        <v>103.46925</v>
      </c>
      <c r="BF4041" s="48">
        <v>1.8409706748623401E-2</v>
      </c>
      <c r="BG4041" s="48">
        <v>1.1708207378952999E-2</v>
      </c>
      <c r="BH4041" s="48">
        <v>2.1701337999999999</v>
      </c>
      <c r="BI4041" s="48"/>
      <c r="BJ4041" s="48">
        <v>185.35149999999999</v>
      </c>
      <c r="BK4041" s="48"/>
      <c r="BL4041" s="48"/>
    </row>
    <row r="4042" spans="1:64" x14ac:dyDescent="0.25">
      <c r="A4042" s="56" t="s">
        <v>544</v>
      </c>
      <c r="B4042" s="56" t="s">
        <v>544</v>
      </c>
      <c r="C4042" s="47">
        <v>42342</v>
      </c>
      <c r="D4042" s="47"/>
      <c r="E4042" s="47"/>
      <c r="F4042" s="48" t="s">
        <v>539</v>
      </c>
      <c r="G4042" s="48"/>
      <c r="H4042" s="48">
        <v>441.40265625000001</v>
      </c>
      <c r="I4042" s="48">
        <v>8.8746875000000003E-2</v>
      </c>
      <c r="J4042" s="48">
        <v>0.149925</v>
      </c>
      <c r="K4042" s="48">
        <v>0.20416875000000001</v>
      </c>
      <c r="L4042" s="48">
        <v>0.22541875</v>
      </c>
      <c r="M4042" s="48">
        <v>0.28394999999999998</v>
      </c>
      <c r="N4042" s="48">
        <v>0.33638750000000001</v>
      </c>
      <c r="O4042" s="48">
        <v>0.30208125000000002</v>
      </c>
      <c r="P4042" s="48"/>
      <c r="Q4042" s="48"/>
      <c r="R4042" s="48"/>
      <c r="S4042" s="48"/>
      <c r="T4042" s="48"/>
      <c r="U4042" s="48"/>
      <c r="V4042" s="48"/>
      <c r="W4042" s="48"/>
      <c r="X4042" s="48"/>
      <c r="Y4042" s="48"/>
      <c r="Z4042" s="48"/>
      <c r="AA4042" s="48"/>
      <c r="AB4042" s="48"/>
      <c r="AC4042" s="48"/>
      <c r="AD4042" s="48"/>
      <c r="AE4042" s="48"/>
      <c r="AF4042" s="48">
        <v>0.47283526811431797</v>
      </c>
      <c r="AG4042" s="48">
        <v>0.25306999359592203</v>
      </c>
      <c r="AH4042" s="48"/>
      <c r="AI4042" s="48"/>
      <c r="AJ4042" s="48"/>
      <c r="AK4042" s="48"/>
      <c r="AL4042" s="48"/>
      <c r="AM4042" s="48"/>
      <c r="AN4042" s="48"/>
      <c r="AO4042" s="48"/>
      <c r="AP4042" s="48"/>
      <c r="AQ4042" s="48"/>
      <c r="AR4042" s="48"/>
      <c r="AT4042" s="48"/>
      <c r="AU4042" s="48"/>
      <c r="AV4042" s="48"/>
      <c r="AZ4042" s="48"/>
      <c r="BA4042" s="48"/>
      <c r="BB4042" s="48"/>
      <c r="BC4042" s="48"/>
      <c r="BD4042" s="48"/>
      <c r="BE4042" s="48"/>
      <c r="BF4042" s="48"/>
      <c r="BG4042" s="48"/>
      <c r="BH4042" s="48"/>
      <c r="BI4042" s="48"/>
      <c r="BJ4042" s="48"/>
      <c r="BK4042" s="48"/>
      <c r="BL4042" s="48"/>
    </row>
    <row r="4043" spans="1:64" x14ac:dyDescent="0.25">
      <c r="A4043" s="56" t="s">
        <v>544</v>
      </c>
      <c r="B4043" s="56" t="s">
        <v>544</v>
      </c>
      <c r="C4043" s="47">
        <v>42343</v>
      </c>
      <c r="D4043" s="47"/>
      <c r="E4043" s="47"/>
      <c r="F4043" s="48" t="s">
        <v>539</v>
      </c>
      <c r="G4043" s="48"/>
      <c r="H4043" s="48">
        <v>439.23515624999999</v>
      </c>
      <c r="I4043" s="48">
        <v>8.6096875000000003E-2</v>
      </c>
      <c r="J4043" s="48">
        <v>0.1476625</v>
      </c>
      <c r="K4043" s="48">
        <v>0.20169999999999999</v>
      </c>
      <c r="L4043" s="48">
        <v>0.22405625000000001</v>
      </c>
      <c r="M4043" s="48">
        <v>0.28329375000000001</v>
      </c>
      <c r="N4043" s="48">
        <v>0.33618749999999997</v>
      </c>
      <c r="O4043" s="48">
        <v>0.30199999999999999</v>
      </c>
      <c r="P4043" s="48"/>
      <c r="Q4043" s="48"/>
      <c r="R4043" s="48"/>
      <c r="S4043" s="48"/>
      <c r="T4043" s="48"/>
      <c r="U4043" s="48"/>
      <c r="V4043" s="48"/>
      <c r="W4043" s="48"/>
      <c r="X4043" s="48"/>
      <c r="Y4043" s="48"/>
      <c r="Z4043" s="48"/>
      <c r="AA4043" s="48"/>
      <c r="AB4043" s="48"/>
      <c r="AC4043" s="48"/>
      <c r="AD4043" s="48"/>
      <c r="AE4043" s="48"/>
      <c r="AF4043" s="48"/>
      <c r="AG4043" s="48"/>
      <c r="AH4043" s="48"/>
      <c r="AI4043" s="48"/>
      <c r="AJ4043" s="48"/>
      <c r="AK4043" s="48"/>
      <c r="AL4043" s="48"/>
      <c r="AM4043" s="48"/>
      <c r="AN4043" s="48"/>
      <c r="AO4043" s="48"/>
      <c r="AP4043" s="48"/>
      <c r="AQ4043" s="48"/>
      <c r="AR4043" s="48"/>
      <c r="AT4043" s="48"/>
      <c r="AU4043" s="48"/>
      <c r="AV4043" s="48"/>
      <c r="AZ4043" s="48"/>
      <c r="BA4043" s="48"/>
      <c r="BB4043" s="48"/>
      <c r="BC4043" s="48"/>
      <c r="BD4043" s="48"/>
      <c r="BE4043" s="48"/>
      <c r="BF4043" s="48"/>
      <c r="BG4043" s="48"/>
      <c r="BH4043" s="48"/>
      <c r="BI4043" s="48"/>
      <c r="BJ4043" s="48"/>
      <c r="BK4043" s="48"/>
      <c r="BL4043" s="48"/>
    </row>
    <row r="4044" spans="1:64" x14ac:dyDescent="0.25">
      <c r="A4044" s="56" t="s">
        <v>544</v>
      </c>
      <c r="B4044" s="56" t="s">
        <v>544</v>
      </c>
      <c r="C4044" s="47">
        <v>42344</v>
      </c>
      <c r="D4044" s="47"/>
      <c r="E4044" s="47"/>
      <c r="F4044" s="48" t="s">
        <v>539</v>
      </c>
      <c r="G4044" s="48"/>
      <c r="H4044" s="48">
        <v>437.28234375</v>
      </c>
      <c r="I4044" s="48">
        <v>8.3228125E-2</v>
      </c>
      <c r="J4044" s="48">
        <v>0.145425</v>
      </c>
      <c r="K4044" s="48">
        <v>0.1993875</v>
      </c>
      <c r="L4044" s="48">
        <v>0.22287499999999999</v>
      </c>
      <c r="M4044" s="48">
        <v>0.28298125000000002</v>
      </c>
      <c r="N4044" s="48">
        <v>0.33609375000000002</v>
      </c>
      <c r="O4044" s="48">
        <v>0.30194375000000001</v>
      </c>
      <c r="P4044" s="48"/>
      <c r="Q4044" s="48"/>
      <c r="R4044" s="48"/>
      <c r="S4044" s="48"/>
      <c r="T4044" s="48"/>
      <c r="U4044" s="48"/>
      <c r="V4044" s="48"/>
      <c r="W4044" s="48"/>
      <c r="X4044" s="48"/>
      <c r="Y4044" s="48"/>
      <c r="Z4044" s="48"/>
      <c r="AA4044" s="48"/>
      <c r="AB4044" s="48"/>
      <c r="AC4044" s="48"/>
      <c r="AD4044" s="48"/>
      <c r="AE4044" s="48"/>
      <c r="AF4044" s="48"/>
      <c r="AG4044" s="48"/>
      <c r="AH4044" s="48"/>
      <c r="AI4044" s="48"/>
      <c r="AJ4044" s="48"/>
      <c r="AK4044" s="48"/>
      <c r="AL4044" s="48"/>
      <c r="AM4044" s="48"/>
      <c r="AN4044" s="48"/>
      <c r="AO4044" s="48"/>
      <c r="AP4044" s="48"/>
      <c r="AQ4044" s="48"/>
      <c r="AR4044" s="48"/>
      <c r="AT4044" s="48"/>
      <c r="AU4044" s="48"/>
      <c r="AV4044" s="48"/>
      <c r="AZ4044" s="48"/>
      <c r="BA4044" s="48"/>
      <c r="BB4044" s="48"/>
      <c r="BC4044" s="48"/>
      <c r="BD4044" s="48"/>
      <c r="BE4044" s="48"/>
      <c r="BF4044" s="48"/>
      <c r="BG4044" s="48"/>
      <c r="BH4044" s="48"/>
      <c r="BI4044" s="48"/>
      <c r="BJ4044" s="48"/>
      <c r="BK4044" s="48"/>
      <c r="BL4044" s="48"/>
    </row>
    <row r="4045" spans="1:64" x14ac:dyDescent="0.25">
      <c r="A4045" s="56" t="s">
        <v>544</v>
      </c>
      <c r="B4045" s="56" t="s">
        <v>544</v>
      </c>
      <c r="C4045" s="47">
        <v>42345</v>
      </c>
      <c r="D4045" s="47"/>
      <c r="E4045" s="47"/>
      <c r="F4045" s="48" t="s">
        <v>539</v>
      </c>
      <c r="G4045" s="48"/>
      <c r="H4045" s="48">
        <v>435.35109375000002</v>
      </c>
      <c r="I4045" s="48">
        <v>8.2015624999999995E-2</v>
      </c>
      <c r="J4045" s="48">
        <v>0.1436125</v>
      </c>
      <c r="K4045" s="48">
        <v>0.19668749999999999</v>
      </c>
      <c r="L4045" s="48">
        <v>0.22133749999999999</v>
      </c>
      <c r="M4045" s="48">
        <v>0.28238750000000001</v>
      </c>
      <c r="N4045" s="48">
        <v>0.33606875000000003</v>
      </c>
      <c r="O4045" s="48">
        <v>0.301875</v>
      </c>
      <c r="P4045" s="48"/>
      <c r="Q4045" s="48"/>
      <c r="R4045" s="48"/>
      <c r="S4045" s="48"/>
      <c r="T4045" s="48"/>
      <c r="U4045" s="48"/>
      <c r="V4045" s="48"/>
      <c r="W4045" s="48"/>
      <c r="X4045" s="48"/>
      <c r="Y4045" s="48"/>
      <c r="Z4045" s="48"/>
      <c r="AA4045" s="48"/>
      <c r="AB4045" s="48"/>
      <c r="AC4045" s="48"/>
      <c r="AD4045" s="48"/>
      <c r="AE4045" s="48"/>
      <c r="AF4045" s="48">
        <v>0.37218996858855702</v>
      </c>
      <c r="AG4045" s="48">
        <v>0.22718414200767201</v>
      </c>
      <c r="AH4045" s="48"/>
      <c r="AI4045" s="48"/>
      <c r="AJ4045" s="48"/>
      <c r="AK4045" s="48"/>
      <c r="AL4045" s="48"/>
      <c r="AM4045" s="48"/>
      <c r="AN4045" s="48"/>
      <c r="AO4045" s="48"/>
      <c r="AP4045" s="48"/>
      <c r="AQ4045" s="48"/>
      <c r="AR4045" s="48"/>
      <c r="AT4045" s="48"/>
      <c r="AU4045" s="48"/>
      <c r="AV4045" s="48"/>
      <c r="AZ4045" s="48"/>
      <c r="BA4045" s="48"/>
      <c r="BB4045" s="48"/>
      <c r="BC4045" s="48"/>
      <c r="BD4045" s="48"/>
      <c r="BE4045" s="48"/>
      <c r="BF4045" s="48"/>
      <c r="BG4045" s="48"/>
      <c r="BH4045" s="48"/>
      <c r="BI4045" s="48"/>
      <c r="BJ4045" s="48"/>
      <c r="BK4045" s="48"/>
      <c r="BL4045" s="48"/>
    </row>
    <row r="4046" spans="1:64" x14ac:dyDescent="0.25">
      <c r="A4046" s="56" t="s">
        <v>544</v>
      </c>
      <c r="B4046" s="56" t="s">
        <v>544</v>
      </c>
      <c r="C4046" s="47">
        <v>42346</v>
      </c>
      <c r="D4046" s="47"/>
      <c r="E4046" s="47"/>
      <c r="F4046" s="48" t="s">
        <v>539</v>
      </c>
      <c r="G4046" s="48"/>
      <c r="H4046" s="48">
        <v>433.05703125000002</v>
      </c>
      <c r="I4046" s="48">
        <v>8.0496874999999996E-2</v>
      </c>
      <c r="J4046" s="48">
        <v>0.14178750000000001</v>
      </c>
      <c r="K4046" s="48">
        <v>0.19390625</v>
      </c>
      <c r="L4046" s="48">
        <v>0.21943124999999999</v>
      </c>
      <c r="M4046" s="48">
        <v>0.28143125000000002</v>
      </c>
      <c r="N4046" s="48">
        <v>0.33582499999999998</v>
      </c>
      <c r="O4046" s="48">
        <v>0.30178749999999999</v>
      </c>
      <c r="P4046" s="48"/>
      <c r="Q4046" s="48"/>
      <c r="R4046" s="48"/>
      <c r="S4046" s="48"/>
      <c r="T4046" s="48"/>
      <c r="U4046" s="48"/>
      <c r="V4046" s="48"/>
      <c r="W4046" s="48"/>
      <c r="X4046" s="48"/>
      <c r="Y4046" s="48"/>
      <c r="Z4046" s="48"/>
      <c r="AA4046" s="48"/>
      <c r="AB4046" s="48"/>
      <c r="AC4046" s="48"/>
      <c r="AD4046" s="48"/>
      <c r="AE4046" s="48">
        <v>8.5500000000000007</v>
      </c>
      <c r="AF4046" s="48"/>
      <c r="AG4046" s="48"/>
      <c r="AH4046" s="48"/>
      <c r="AI4046" s="48"/>
      <c r="AJ4046" s="48"/>
      <c r="AK4046" s="48">
        <v>3.85</v>
      </c>
      <c r="AL4046" s="48">
        <v>8.5500000000000007</v>
      </c>
      <c r="AM4046" s="48"/>
      <c r="AN4046" s="48"/>
      <c r="AO4046" s="48"/>
      <c r="AP4046" s="48"/>
      <c r="AQ4046" s="48"/>
      <c r="AR4046" s="48"/>
      <c r="AT4046" s="48"/>
      <c r="AU4046" s="48"/>
      <c r="AV4046" s="48"/>
      <c r="AZ4046" s="48"/>
      <c r="BA4046" s="48"/>
      <c r="BB4046" s="48"/>
      <c r="BC4046" s="48"/>
      <c r="BD4046" s="48"/>
      <c r="BE4046" s="48"/>
      <c r="BF4046" s="48"/>
      <c r="BG4046" s="48"/>
      <c r="BH4046" s="48"/>
      <c r="BI4046" s="48"/>
      <c r="BJ4046" s="48"/>
      <c r="BK4046" s="48"/>
      <c r="BL4046" s="48">
        <v>8.5500000000000007</v>
      </c>
    </row>
    <row r="4047" spans="1:64" x14ac:dyDescent="0.25">
      <c r="A4047" s="56" t="s">
        <v>544</v>
      </c>
      <c r="B4047" s="56" t="s">
        <v>544</v>
      </c>
      <c r="C4047" s="47">
        <v>42347</v>
      </c>
      <c r="D4047" s="47"/>
      <c r="E4047" s="47"/>
      <c r="F4047" s="48" t="s">
        <v>539</v>
      </c>
      <c r="G4047" s="48"/>
      <c r="H4047" s="48">
        <v>431.16046875000001</v>
      </c>
      <c r="I4047" s="48">
        <v>7.8415625000000003E-2</v>
      </c>
      <c r="J4047" s="48">
        <v>0.140125</v>
      </c>
      <c r="K4047" s="48">
        <v>0.19198124999999999</v>
      </c>
      <c r="L4047" s="48">
        <v>0.21783125</v>
      </c>
      <c r="M4047" s="48">
        <v>0.28081875000000001</v>
      </c>
      <c r="N4047" s="48">
        <v>0.33559375000000002</v>
      </c>
      <c r="O4047" s="48">
        <v>0.30170625000000001</v>
      </c>
      <c r="P4047" s="48"/>
      <c r="Q4047" s="48"/>
      <c r="R4047" s="48"/>
      <c r="S4047" s="48"/>
      <c r="T4047" s="48"/>
      <c r="U4047" s="48"/>
      <c r="V4047" s="48"/>
      <c r="W4047" s="48"/>
      <c r="X4047" s="48"/>
      <c r="Y4047" s="48"/>
      <c r="Z4047" s="48"/>
      <c r="AA4047" s="48"/>
      <c r="AB4047" s="48"/>
      <c r="AC4047" s="48"/>
      <c r="AD4047" s="48"/>
      <c r="AE4047" s="48"/>
      <c r="AF4047" s="48"/>
      <c r="AG4047" s="48"/>
      <c r="AH4047" s="48"/>
      <c r="AI4047" s="48"/>
      <c r="AJ4047" s="48"/>
      <c r="AK4047" s="48"/>
      <c r="AL4047" s="48"/>
      <c r="AM4047" s="48"/>
      <c r="AN4047" s="48"/>
      <c r="AO4047" s="48"/>
      <c r="AP4047" s="48"/>
      <c r="AQ4047" s="48"/>
      <c r="AR4047" s="48"/>
      <c r="AT4047" s="48"/>
      <c r="AU4047" s="48"/>
      <c r="AV4047" s="48"/>
      <c r="AZ4047" s="48"/>
      <c r="BA4047" s="48"/>
      <c r="BB4047" s="48"/>
      <c r="BC4047" s="48"/>
      <c r="BD4047" s="48"/>
      <c r="BE4047" s="48"/>
      <c r="BF4047" s="48"/>
      <c r="BG4047" s="48"/>
      <c r="BH4047" s="48"/>
      <c r="BI4047" s="48"/>
      <c r="BJ4047" s="48"/>
      <c r="BK4047" s="48"/>
      <c r="BL4047" s="48"/>
    </row>
    <row r="4048" spans="1:64" x14ac:dyDescent="0.25">
      <c r="A4048" s="56" t="s">
        <v>544</v>
      </c>
      <c r="B4048" s="56" t="s">
        <v>544</v>
      </c>
      <c r="C4048" s="47">
        <v>42348</v>
      </c>
      <c r="D4048" s="47"/>
      <c r="E4048" s="47"/>
      <c r="F4048" s="48" t="s">
        <v>539</v>
      </c>
      <c r="G4048" s="48"/>
      <c r="H4048" s="48">
        <v>428.60624999999999</v>
      </c>
      <c r="I4048" s="48">
        <v>7.7081250000000004E-2</v>
      </c>
      <c r="J4048" s="48">
        <v>0.13785625000000001</v>
      </c>
      <c r="K4048" s="48">
        <v>0.18886875</v>
      </c>
      <c r="L4048" s="48">
        <v>0.21560000000000001</v>
      </c>
      <c r="M4048" s="48">
        <v>0.279725</v>
      </c>
      <c r="N4048" s="48">
        <v>0.33539374999999999</v>
      </c>
      <c r="O4048" s="48">
        <v>0.30163125000000002</v>
      </c>
      <c r="P4048" s="48"/>
      <c r="Q4048" s="48"/>
      <c r="R4048" s="48"/>
      <c r="S4048" s="48"/>
      <c r="T4048" s="48"/>
      <c r="U4048" s="48"/>
      <c r="V4048" s="48"/>
      <c r="W4048" s="48"/>
      <c r="X4048" s="48"/>
      <c r="Y4048" s="48"/>
      <c r="Z4048" s="48"/>
      <c r="AA4048" s="48"/>
      <c r="AB4048" s="48"/>
      <c r="AC4048" s="48"/>
      <c r="AD4048" s="48"/>
      <c r="AE4048" s="48"/>
      <c r="AF4048" s="48"/>
      <c r="AG4048" s="48"/>
      <c r="AH4048" s="48"/>
      <c r="AI4048" s="48"/>
      <c r="AJ4048" s="48"/>
      <c r="AK4048" s="48"/>
      <c r="AL4048" s="48"/>
      <c r="AM4048" s="48"/>
      <c r="AN4048" s="48"/>
      <c r="AO4048" s="48"/>
      <c r="AP4048" s="48"/>
      <c r="AQ4048" s="48"/>
      <c r="AR4048" s="48"/>
      <c r="AT4048" s="48"/>
      <c r="AU4048" s="48"/>
      <c r="AV4048" s="48"/>
      <c r="AZ4048" s="48"/>
      <c r="BA4048" s="48"/>
      <c r="BB4048" s="48"/>
      <c r="BC4048" s="48"/>
      <c r="BD4048" s="48"/>
      <c r="BE4048" s="48"/>
      <c r="BF4048" s="48"/>
      <c r="BG4048" s="48"/>
      <c r="BH4048" s="48"/>
      <c r="BI4048" s="48"/>
      <c r="BJ4048" s="48"/>
      <c r="BK4048" s="48"/>
      <c r="BL4048" s="48"/>
    </row>
    <row r="4049" spans="1:64" x14ac:dyDescent="0.25">
      <c r="A4049" s="56" t="s">
        <v>544</v>
      </c>
      <c r="B4049" s="56" t="s">
        <v>544</v>
      </c>
      <c r="C4049" s="47">
        <v>42349</v>
      </c>
      <c r="D4049" s="47"/>
      <c r="E4049" s="47"/>
      <c r="F4049" s="48" t="s">
        <v>539</v>
      </c>
      <c r="G4049" s="48"/>
      <c r="H4049" s="48">
        <v>427.15921874999998</v>
      </c>
      <c r="I4049" s="48">
        <v>7.4584374999999994E-2</v>
      </c>
      <c r="J4049" s="48">
        <v>0.13630624999999999</v>
      </c>
      <c r="K4049" s="48">
        <v>0.18737500000000001</v>
      </c>
      <c r="L4049" s="48">
        <v>0.21489374999999999</v>
      </c>
      <c r="M4049" s="48">
        <v>0.27936875</v>
      </c>
      <c r="N4049" s="48">
        <v>0.335175</v>
      </c>
      <c r="O4049" s="48">
        <v>0.30160625000000002</v>
      </c>
      <c r="P4049" s="48"/>
      <c r="Q4049" s="48"/>
      <c r="R4049" s="48"/>
      <c r="S4049" s="48"/>
      <c r="T4049" s="48"/>
      <c r="U4049" s="48"/>
      <c r="V4049" s="48"/>
      <c r="W4049" s="48"/>
      <c r="X4049" s="48"/>
      <c r="Y4049" s="48"/>
      <c r="Z4049" s="48"/>
      <c r="AA4049" s="48"/>
      <c r="AB4049" s="48"/>
      <c r="AC4049" s="48"/>
      <c r="AD4049" s="48"/>
      <c r="AE4049" s="48"/>
      <c r="AF4049" s="48">
        <v>0.53924169928070997</v>
      </c>
      <c r="AG4049" s="48">
        <v>0.22180276874828</v>
      </c>
      <c r="AH4049" s="48"/>
      <c r="AI4049" s="48"/>
      <c r="AJ4049" s="48"/>
      <c r="AK4049" s="48"/>
      <c r="AL4049" s="48"/>
      <c r="AM4049" s="48"/>
      <c r="AN4049" s="48"/>
      <c r="AO4049" s="48"/>
      <c r="AP4049" s="48"/>
      <c r="AQ4049" s="48"/>
      <c r="AR4049" s="48"/>
      <c r="AT4049" s="48"/>
      <c r="AU4049" s="48"/>
      <c r="AV4049" s="48"/>
      <c r="AZ4049" s="48"/>
      <c r="BA4049" s="48"/>
      <c r="BB4049" s="48"/>
      <c r="BC4049" s="48"/>
      <c r="BD4049" s="48"/>
      <c r="BE4049" s="48"/>
      <c r="BF4049" s="48"/>
      <c r="BG4049" s="48"/>
      <c r="BH4049" s="48"/>
      <c r="BI4049" s="48"/>
      <c r="BJ4049" s="48"/>
      <c r="BK4049" s="48"/>
      <c r="BL4049" s="48"/>
    </row>
    <row r="4050" spans="1:64" x14ac:dyDescent="0.25">
      <c r="A4050" s="56" t="s">
        <v>544</v>
      </c>
      <c r="B4050" s="56" t="s">
        <v>544</v>
      </c>
      <c r="C4050" s="47">
        <v>42350</v>
      </c>
      <c r="D4050" s="47"/>
      <c r="E4050" s="47"/>
      <c r="F4050" s="48" t="s">
        <v>539</v>
      </c>
      <c r="G4050" s="48"/>
      <c r="H4050" s="48">
        <v>425.44218749999999</v>
      </c>
      <c r="I4050" s="48">
        <v>7.3675000000000004E-2</v>
      </c>
      <c r="J4050" s="48">
        <v>0.13473125</v>
      </c>
      <c r="K4050" s="48">
        <v>0.18533125</v>
      </c>
      <c r="L4050" s="48">
        <v>0.213475</v>
      </c>
      <c r="M4050" s="48">
        <v>0.27858749999999999</v>
      </c>
      <c r="N4050" s="48">
        <v>0.33501874999999998</v>
      </c>
      <c r="O4050" s="48">
        <v>0.30152499999999999</v>
      </c>
      <c r="P4050" s="48"/>
      <c r="Q4050" s="48"/>
      <c r="R4050" s="48"/>
      <c r="S4050" s="48"/>
      <c r="T4050" s="48"/>
      <c r="U4050" s="48"/>
      <c r="V4050" s="48"/>
      <c r="W4050" s="48"/>
      <c r="X4050" s="48"/>
      <c r="Y4050" s="48"/>
      <c r="Z4050" s="48"/>
      <c r="AA4050" s="48"/>
      <c r="AB4050" s="48"/>
      <c r="AC4050" s="48"/>
      <c r="AD4050" s="48"/>
      <c r="AE4050" s="48"/>
      <c r="AF4050" s="48"/>
      <c r="AG4050" s="48"/>
      <c r="AH4050" s="48"/>
      <c r="AI4050" s="48"/>
      <c r="AJ4050" s="48"/>
      <c r="AK4050" s="48"/>
      <c r="AL4050" s="48"/>
      <c r="AM4050" s="48"/>
      <c r="AN4050" s="48"/>
      <c r="AO4050" s="48"/>
      <c r="AP4050" s="48"/>
      <c r="AQ4050" s="48"/>
      <c r="AR4050" s="48"/>
      <c r="AT4050" s="48"/>
      <c r="AU4050" s="48"/>
      <c r="AV4050" s="48"/>
      <c r="AZ4050" s="48"/>
      <c r="BA4050" s="48"/>
      <c r="BB4050" s="48"/>
      <c r="BC4050" s="48"/>
      <c r="BD4050" s="48"/>
      <c r="BE4050" s="48"/>
      <c r="BF4050" s="48"/>
      <c r="BG4050" s="48"/>
      <c r="BH4050" s="48"/>
      <c r="BI4050" s="48"/>
      <c r="BJ4050" s="48"/>
      <c r="BK4050" s="48"/>
      <c r="BL4050" s="48"/>
    </row>
    <row r="4051" spans="1:64" x14ac:dyDescent="0.25">
      <c r="A4051" s="56" t="s">
        <v>544</v>
      </c>
      <c r="B4051" s="56" t="s">
        <v>544</v>
      </c>
      <c r="C4051" s="47">
        <v>42351</v>
      </c>
      <c r="D4051" s="47"/>
      <c r="E4051" s="47"/>
      <c r="F4051" s="48" t="s">
        <v>539</v>
      </c>
      <c r="G4051" s="48"/>
      <c r="H4051" s="48">
        <v>424.12031250000001</v>
      </c>
      <c r="I4051" s="48">
        <v>7.1206249999999999E-2</v>
      </c>
      <c r="J4051" s="48">
        <v>0.13320000000000001</v>
      </c>
      <c r="K4051" s="48">
        <v>0.18403125000000001</v>
      </c>
      <c r="L4051" s="48">
        <v>0.2129125</v>
      </c>
      <c r="M4051" s="48">
        <v>0.27833124999999997</v>
      </c>
      <c r="N4051" s="48">
        <v>0.33486874999999999</v>
      </c>
      <c r="O4051" s="48">
        <v>0.30138749999999997</v>
      </c>
      <c r="P4051" s="48"/>
      <c r="Q4051" s="48"/>
      <c r="R4051" s="48"/>
      <c r="S4051" s="48"/>
      <c r="T4051" s="48"/>
      <c r="U4051" s="48"/>
      <c r="V4051" s="48"/>
      <c r="W4051" s="48"/>
      <c r="X4051" s="48"/>
      <c r="Y4051" s="48"/>
      <c r="Z4051" s="48"/>
      <c r="AA4051" s="48"/>
      <c r="AB4051" s="48"/>
      <c r="AC4051" s="48"/>
      <c r="AD4051" s="48"/>
      <c r="AE4051" s="48"/>
      <c r="AF4051" s="48"/>
      <c r="AG4051" s="48"/>
      <c r="AH4051" s="48"/>
      <c r="AI4051" s="48"/>
      <c r="AJ4051" s="48"/>
      <c r="AK4051" s="48"/>
      <c r="AL4051" s="48"/>
      <c r="AM4051" s="48"/>
      <c r="AN4051" s="48"/>
      <c r="AO4051" s="48"/>
      <c r="AP4051" s="48"/>
      <c r="AQ4051" s="48"/>
      <c r="AR4051" s="48"/>
      <c r="AT4051" s="48"/>
      <c r="AU4051" s="48"/>
      <c r="AV4051" s="48"/>
      <c r="AZ4051" s="48"/>
      <c r="BA4051" s="48"/>
      <c r="BB4051" s="48"/>
      <c r="BC4051" s="48"/>
      <c r="BD4051" s="48"/>
      <c r="BE4051" s="48"/>
      <c r="BF4051" s="48"/>
      <c r="BG4051" s="48"/>
      <c r="BH4051" s="48"/>
      <c r="BI4051" s="48"/>
      <c r="BJ4051" s="48"/>
      <c r="BK4051" s="48"/>
      <c r="BL4051" s="48"/>
    </row>
    <row r="4052" spans="1:64" x14ac:dyDescent="0.25">
      <c r="A4052" s="56" t="s">
        <v>544</v>
      </c>
      <c r="B4052" s="56" t="s">
        <v>544</v>
      </c>
      <c r="C4052" s="47">
        <v>42352</v>
      </c>
      <c r="D4052" s="47"/>
      <c r="E4052" s="47"/>
      <c r="F4052" s="48" t="s">
        <v>539</v>
      </c>
      <c r="G4052" s="48"/>
      <c r="H4052" s="48">
        <v>421.70765625000001</v>
      </c>
      <c r="I4052" s="48">
        <v>7.1196875000000007E-2</v>
      </c>
      <c r="J4052" s="48">
        <v>0.13166249999999999</v>
      </c>
      <c r="K4052" s="48">
        <v>0.18103125</v>
      </c>
      <c r="L4052" s="48">
        <v>0.21063124999999999</v>
      </c>
      <c r="M4052" s="48">
        <v>0.27676875000000001</v>
      </c>
      <c r="N4052" s="48">
        <v>0.33451874999999998</v>
      </c>
      <c r="O4052" s="48">
        <v>0.30131249999999998</v>
      </c>
      <c r="P4052" s="48"/>
      <c r="Q4052" s="48"/>
      <c r="R4052" s="48"/>
      <c r="S4052" s="48"/>
      <c r="T4052" s="48"/>
      <c r="U4052" s="48"/>
      <c r="V4052" s="48"/>
      <c r="W4052" s="48"/>
      <c r="X4052" s="48"/>
      <c r="Y4052" s="48"/>
      <c r="Z4052" s="48"/>
      <c r="AA4052" s="48"/>
      <c r="AB4052" s="48"/>
      <c r="AC4052" s="48"/>
      <c r="AD4052" s="48"/>
      <c r="AE4052" s="48"/>
      <c r="AF4052" s="48">
        <v>0.39027484197064699</v>
      </c>
      <c r="AG4052" s="48">
        <v>0.18319979347793999</v>
      </c>
      <c r="AH4052" s="48"/>
      <c r="AI4052" s="48"/>
      <c r="AJ4052" s="48"/>
      <c r="AK4052" s="48"/>
      <c r="AL4052" s="48"/>
      <c r="AM4052" s="48"/>
      <c r="AN4052" s="48"/>
      <c r="AO4052" s="48"/>
      <c r="AP4052" s="48"/>
      <c r="AQ4052" s="48"/>
      <c r="AR4052" s="48"/>
      <c r="AT4052" s="48"/>
      <c r="AU4052" s="48"/>
      <c r="AV4052" s="48"/>
      <c r="AZ4052" s="48"/>
      <c r="BA4052" s="48"/>
      <c r="BB4052" s="48"/>
      <c r="BC4052" s="48"/>
      <c r="BD4052" s="48"/>
      <c r="BE4052" s="48"/>
      <c r="BF4052" s="48"/>
      <c r="BG4052" s="48"/>
      <c r="BH4052" s="48"/>
      <c r="BI4052" s="48"/>
      <c r="BJ4052" s="48"/>
      <c r="BK4052" s="48"/>
      <c r="BL4052" s="48"/>
    </row>
    <row r="4053" spans="1:64" x14ac:dyDescent="0.25">
      <c r="A4053" s="56" t="s">
        <v>544</v>
      </c>
      <c r="B4053" s="56" t="s">
        <v>544</v>
      </c>
      <c r="C4053" s="47">
        <v>42353</v>
      </c>
      <c r="D4053" s="47"/>
      <c r="E4053" s="47"/>
      <c r="F4053" s="48" t="s">
        <v>539</v>
      </c>
      <c r="G4053" s="48"/>
      <c r="H4053" s="48">
        <v>420.11765624999998</v>
      </c>
      <c r="I4053" s="48">
        <v>7.0015624999999998E-2</v>
      </c>
      <c r="J4053" s="48">
        <v>0.13076874999999999</v>
      </c>
      <c r="K4053" s="48">
        <v>0.17977499999999999</v>
      </c>
      <c r="L4053" s="48">
        <v>0.2091875</v>
      </c>
      <c r="M4053" s="48">
        <v>0.27576250000000002</v>
      </c>
      <c r="N4053" s="48">
        <v>0.334175</v>
      </c>
      <c r="O4053" s="48">
        <v>0.30109999999999998</v>
      </c>
      <c r="P4053" s="48"/>
      <c r="Q4053" s="48"/>
      <c r="R4053" s="48"/>
      <c r="S4053" s="48"/>
      <c r="T4053" s="48">
        <v>6.98957885</v>
      </c>
      <c r="U4053" s="48">
        <v>463.69774999999998</v>
      </c>
      <c r="V4053" s="48">
        <v>181.36199999999999</v>
      </c>
      <c r="W4053" s="48"/>
      <c r="X4053" s="48"/>
      <c r="Y4053" s="48"/>
      <c r="Z4053" s="48"/>
      <c r="AA4053" s="48"/>
      <c r="AB4053" s="48"/>
      <c r="AC4053" s="48"/>
      <c r="AD4053" s="48"/>
      <c r="AE4053" s="48"/>
      <c r="AF4053" s="48"/>
      <c r="AG4053" s="48"/>
      <c r="AH4053" s="48"/>
      <c r="AI4053" s="48"/>
      <c r="AJ4053" s="48">
        <v>4.4637500000000001</v>
      </c>
      <c r="AK4053" s="48"/>
      <c r="AL4053" s="48"/>
      <c r="AM4053" s="48">
        <v>0.67249999999999999</v>
      </c>
      <c r="AN4053" s="48">
        <v>3.2161814757345003E-2</v>
      </c>
      <c r="AO4053" s="48">
        <v>1.5752535249999999</v>
      </c>
      <c r="AP4053" s="48">
        <v>48.978999999999999</v>
      </c>
      <c r="AQ4053" s="48"/>
      <c r="AR4053" s="48"/>
      <c r="AS4053">
        <v>1.3730374E-2</v>
      </c>
      <c r="AT4053" s="48"/>
      <c r="AU4053" s="48"/>
      <c r="AV4053" s="48"/>
      <c r="AZ4053" s="48"/>
      <c r="BA4053" s="48"/>
      <c r="BB4053" s="48"/>
      <c r="BC4053" s="48">
        <v>3.3905968249999998</v>
      </c>
      <c r="BD4053" s="48"/>
      <c r="BE4053" s="48">
        <v>181.36199999999999</v>
      </c>
      <c r="BF4053" s="48">
        <v>1.8695188766114201E-2</v>
      </c>
      <c r="BG4053" s="48">
        <v>8.8413734801850597E-3</v>
      </c>
      <c r="BH4053" s="48">
        <v>2.0237284999999998</v>
      </c>
      <c r="BI4053" s="48"/>
      <c r="BJ4053" s="48">
        <v>228.893</v>
      </c>
      <c r="BK4053" s="48"/>
      <c r="BL4053" s="48"/>
    </row>
    <row r="4054" spans="1:64" x14ac:dyDescent="0.25">
      <c r="A4054" s="56" t="s">
        <v>544</v>
      </c>
      <c r="B4054" s="56" t="s">
        <v>544</v>
      </c>
      <c r="C4054" s="47">
        <v>42354</v>
      </c>
      <c r="D4054" s="47"/>
      <c r="E4054" s="47"/>
      <c r="F4054" s="48" t="s">
        <v>539</v>
      </c>
      <c r="G4054" s="48"/>
      <c r="H4054" s="48">
        <v>418.9715625</v>
      </c>
      <c r="I4054" s="48">
        <v>6.841875E-2</v>
      </c>
      <c r="J4054" s="48">
        <v>0.12943750000000001</v>
      </c>
      <c r="K4054" s="48">
        <v>0.17860624999999999</v>
      </c>
      <c r="L4054" s="48">
        <v>0.20873125000000001</v>
      </c>
      <c r="M4054" s="48">
        <v>0.27527499999999999</v>
      </c>
      <c r="N4054" s="48">
        <v>0.33405000000000001</v>
      </c>
      <c r="O4054" s="48">
        <v>0.30098124999999998</v>
      </c>
      <c r="P4054" s="48"/>
      <c r="Q4054" s="48"/>
      <c r="R4054" s="48"/>
      <c r="S4054" s="48"/>
      <c r="T4054" s="48"/>
      <c r="U4054" s="48"/>
      <c r="V4054" s="48"/>
      <c r="W4054" s="48"/>
      <c r="X4054" s="48"/>
      <c r="Y4054" s="48"/>
      <c r="Z4054" s="48"/>
      <c r="AA4054" s="48"/>
      <c r="AB4054" s="48"/>
      <c r="AC4054" s="48"/>
      <c r="AD4054" s="48"/>
      <c r="AE4054" s="48">
        <v>8.5500000000000007</v>
      </c>
      <c r="AF4054" s="48"/>
      <c r="AG4054" s="48"/>
      <c r="AH4054" s="48"/>
      <c r="AI4054" s="48"/>
      <c r="AJ4054" s="48"/>
      <c r="AK4054" s="48">
        <v>4.6500000000000004</v>
      </c>
      <c r="AL4054" s="48">
        <v>8.5500000000000007</v>
      </c>
      <c r="AM4054" s="48"/>
      <c r="AN4054" s="48"/>
      <c r="AO4054" s="48"/>
      <c r="AP4054" s="48"/>
      <c r="AQ4054" s="48"/>
      <c r="AR4054" s="48"/>
      <c r="AT4054" s="48"/>
      <c r="AU4054" s="48"/>
      <c r="AV4054" s="48"/>
      <c r="AZ4054" s="48"/>
      <c r="BA4054" s="48"/>
      <c r="BB4054" s="48"/>
      <c r="BC4054" s="48"/>
      <c r="BD4054" s="48"/>
      <c r="BE4054" s="48"/>
      <c r="BF4054" s="48"/>
      <c r="BG4054" s="48"/>
      <c r="BH4054" s="48"/>
      <c r="BI4054" s="48"/>
      <c r="BJ4054" s="48"/>
      <c r="BK4054" s="48"/>
      <c r="BL4054" s="48">
        <v>8.5500000000000007</v>
      </c>
    </row>
    <row r="4055" spans="1:64" x14ac:dyDescent="0.25">
      <c r="A4055" s="56" t="s">
        <v>544</v>
      </c>
      <c r="B4055" s="56" t="s">
        <v>544</v>
      </c>
      <c r="C4055" s="47">
        <v>42355</v>
      </c>
      <c r="D4055" s="47"/>
      <c r="E4055" s="47"/>
      <c r="F4055" s="48" t="s">
        <v>539</v>
      </c>
      <c r="G4055" s="48"/>
      <c r="H4055" s="48">
        <v>417.84375</v>
      </c>
      <c r="I4055" s="48">
        <v>6.7474999999999993E-2</v>
      </c>
      <c r="J4055" s="48">
        <v>0.12845000000000001</v>
      </c>
      <c r="K4055" s="48">
        <v>0.17727499999999999</v>
      </c>
      <c r="L4055" s="48">
        <v>0.2081875</v>
      </c>
      <c r="M4055" s="48">
        <v>0.27478750000000002</v>
      </c>
      <c r="N4055" s="48">
        <v>0.33377499999999999</v>
      </c>
      <c r="O4055" s="48">
        <v>0.30082500000000001</v>
      </c>
      <c r="P4055" s="48"/>
      <c r="Q4055" s="48"/>
      <c r="R4055" s="48"/>
      <c r="S4055" s="48"/>
      <c r="T4055" s="48"/>
      <c r="U4055" s="48"/>
      <c r="V4055" s="48"/>
      <c r="W4055" s="48"/>
      <c r="X4055" s="48"/>
      <c r="Y4055" s="48"/>
      <c r="Z4055" s="48"/>
      <c r="AA4055" s="48"/>
      <c r="AB4055" s="48"/>
      <c r="AC4055" s="48"/>
      <c r="AD4055" s="48"/>
      <c r="AE4055" s="48"/>
      <c r="AF4055" s="48"/>
      <c r="AG4055" s="48"/>
      <c r="AH4055" s="48"/>
      <c r="AI4055" s="48"/>
      <c r="AJ4055" s="48"/>
      <c r="AK4055" s="48"/>
      <c r="AL4055" s="48"/>
      <c r="AM4055" s="48"/>
      <c r="AN4055" s="48"/>
      <c r="AO4055" s="48"/>
      <c r="AP4055" s="48"/>
      <c r="AQ4055" s="48"/>
      <c r="AR4055" s="48"/>
      <c r="AT4055" s="48"/>
      <c r="AU4055" s="48"/>
      <c r="AV4055" s="48"/>
      <c r="AZ4055" s="48"/>
      <c r="BA4055" s="48"/>
      <c r="BB4055" s="48"/>
      <c r="BC4055" s="48"/>
      <c r="BD4055" s="48"/>
      <c r="BE4055" s="48"/>
      <c r="BF4055" s="48"/>
      <c r="BG4055" s="48"/>
      <c r="BH4055" s="48"/>
      <c r="BI4055" s="48"/>
      <c r="BJ4055" s="48"/>
      <c r="BK4055" s="48"/>
      <c r="BL4055" s="48"/>
    </row>
    <row r="4056" spans="1:64" x14ac:dyDescent="0.25">
      <c r="A4056" s="56" t="s">
        <v>544</v>
      </c>
      <c r="B4056" s="56" t="s">
        <v>544</v>
      </c>
      <c r="C4056" s="47">
        <v>42356</v>
      </c>
      <c r="D4056" s="47"/>
      <c r="E4056" s="47"/>
      <c r="F4056" s="48" t="s">
        <v>539</v>
      </c>
      <c r="G4056" s="48"/>
      <c r="H4056" s="48">
        <v>416.1121875</v>
      </c>
      <c r="I4056" s="48">
        <v>6.7218749999999994E-2</v>
      </c>
      <c r="J4056" s="48">
        <v>0.1275375</v>
      </c>
      <c r="K4056" s="48">
        <v>0.17558124999999999</v>
      </c>
      <c r="L4056" s="48">
        <v>0.20644999999999999</v>
      </c>
      <c r="M4056" s="48">
        <v>0.27353125</v>
      </c>
      <c r="N4056" s="48">
        <v>0.33339999999999997</v>
      </c>
      <c r="O4056" s="48">
        <v>0.30070000000000002</v>
      </c>
      <c r="P4056" s="48"/>
      <c r="Q4056" s="48"/>
      <c r="R4056" s="48"/>
      <c r="S4056" s="48"/>
      <c r="T4056" s="48"/>
      <c r="U4056" s="48"/>
      <c r="V4056" s="48"/>
      <c r="W4056" s="48"/>
      <c r="X4056" s="48"/>
      <c r="Y4056" s="48"/>
      <c r="Z4056" s="48"/>
      <c r="AA4056" s="48"/>
      <c r="AB4056" s="48"/>
      <c r="AC4056" s="48"/>
      <c r="AD4056" s="48"/>
      <c r="AE4056" s="48"/>
      <c r="AF4056" s="48"/>
      <c r="AG4056" s="48"/>
      <c r="AH4056" s="48"/>
      <c r="AI4056" s="48"/>
      <c r="AJ4056" s="48"/>
      <c r="AK4056" s="48"/>
      <c r="AL4056" s="48"/>
      <c r="AM4056" s="48"/>
      <c r="AN4056" s="48"/>
      <c r="AO4056" s="48"/>
      <c r="AP4056" s="48"/>
      <c r="AQ4056" s="48"/>
      <c r="AR4056" s="48"/>
      <c r="AT4056" s="48"/>
      <c r="AU4056" s="48"/>
      <c r="AV4056" s="48"/>
      <c r="AZ4056" s="48"/>
      <c r="BA4056" s="48"/>
      <c r="BB4056" s="48"/>
      <c r="BC4056" s="48"/>
      <c r="BD4056" s="48"/>
      <c r="BE4056" s="48"/>
      <c r="BF4056" s="48"/>
      <c r="BG4056" s="48"/>
      <c r="BH4056" s="48"/>
      <c r="BI4056" s="48"/>
      <c r="BJ4056" s="48"/>
      <c r="BK4056" s="48"/>
      <c r="BL4056" s="48"/>
    </row>
    <row r="4057" spans="1:64" x14ac:dyDescent="0.25">
      <c r="A4057" s="56" t="s">
        <v>544</v>
      </c>
      <c r="B4057" s="56" t="s">
        <v>544</v>
      </c>
      <c r="C4057" s="47">
        <v>42357</v>
      </c>
      <c r="D4057" s="47"/>
      <c r="E4057" s="47"/>
      <c r="F4057" s="48" t="s">
        <v>539</v>
      </c>
      <c r="G4057" s="48"/>
      <c r="H4057" s="48">
        <v>415.15593749999999</v>
      </c>
      <c r="I4057" s="48">
        <v>6.5762500000000002E-2</v>
      </c>
      <c r="J4057" s="48">
        <v>0.12661875</v>
      </c>
      <c r="K4057" s="48">
        <v>0.17490625000000001</v>
      </c>
      <c r="L4057" s="48">
        <v>0.20603125</v>
      </c>
      <c r="M4057" s="48">
        <v>0.27298749999999999</v>
      </c>
      <c r="N4057" s="48">
        <v>0.333175</v>
      </c>
      <c r="O4057" s="48">
        <v>0.30056250000000001</v>
      </c>
      <c r="P4057" s="48"/>
      <c r="Q4057" s="48"/>
      <c r="R4057" s="48"/>
      <c r="S4057" s="48"/>
      <c r="T4057" s="48"/>
      <c r="U4057" s="48"/>
      <c r="V4057" s="48"/>
      <c r="W4057" s="48"/>
      <c r="X4057" s="48"/>
      <c r="Y4057" s="48"/>
      <c r="Z4057" s="48"/>
      <c r="AA4057" s="48"/>
      <c r="AB4057" s="48"/>
      <c r="AC4057" s="48"/>
      <c r="AD4057" s="48"/>
      <c r="AE4057" s="48"/>
      <c r="AF4057" s="48"/>
      <c r="AG4057" s="48"/>
      <c r="AH4057" s="48"/>
      <c r="AI4057" s="48"/>
      <c r="AJ4057" s="48"/>
      <c r="AK4057" s="48"/>
      <c r="AL4057" s="48"/>
      <c r="AM4057" s="48"/>
      <c r="AN4057" s="48"/>
      <c r="AO4057" s="48"/>
      <c r="AP4057" s="48"/>
      <c r="AQ4057" s="48"/>
      <c r="AR4057" s="48"/>
      <c r="AT4057" s="48"/>
      <c r="AU4057" s="48"/>
      <c r="AV4057" s="48"/>
      <c r="AZ4057" s="48"/>
      <c r="BA4057" s="48"/>
      <c r="BB4057" s="48"/>
      <c r="BC4057" s="48"/>
      <c r="BD4057" s="48"/>
      <c r="BE4057" s="48"/>
      <c r="BF4057" s="48"/>
      <c r="BG4057" s="48"/>
      <c r="BH4057" s="48"/>
      <c r="BI4057" s="48"/>
      <c r="BJ4057" s="48"/>
      <c r="BK4057" s="48"/>
      <c r="BL4057" s="48"/>
    </row>
    <row r="4058" spans="1:64" x14ac:dyDescent="0.25">
      <c r="A4058" s="56" t="s">
        <v>544</v>
      </c>
      <c r="B4058" s="56" t="s">
        <v>544</v>
      </c>
      <c r="C4058" s="47">
        <v>42358</v>
      </c>
      <c r="D4058" s="47"/>
      <c r="E4058" s="47"/>
      <c r="F4058" s="48" t="s">
        <v>539</v>
      </c>
      <c r="G4058" s="48"/>
      <c r="H4058" s="48">
        <v>414.11765624999998</v>
      </c>
      <c r="I4058" s="48">
        <v>6.5284375000000006E-2</v>
      </c>
      <c r="J4058" s="48">
        <v>0.1258</v>
      </c>
      <c r="K4058" s="48">
        <v>0.17377500000000001</v>
      </c>
      <c r="L4058" s="48">
        <v>0.20543125000000001</v>
      </c>
      <c r="M4058" s="48">
        <v>0.27243125000000001</v>
      </c>
      <c r="N4058" s="48">
        <v>0.33279999999999998</v>
      </c>
      <c r="O4058" s="48">
        <v>0.30041250000000003</v>
      </c>
      <c r="P4058" s="48"/>
      <c r="Q4058" s="48"/>
      <c r="R4058" s="48"/>
      <c r="S4058" s="48"/>
      <c r="T4058" s="48"/>
      <c r="U4058" s="48"/>
      <c r="V4058" s="48"/>
      <c r="W4058" s="48"/>
      <c r="X4058" s="48"/>
      <c r="Y4058" s="48"/>
      <c r="Z4058" s="48"/>
      <c r="AA4058" s="48"/>
      <c r="AB4058" s="48"/>
      <c r="AC4058" s="48"/>
      <c r="AD4058" s="48"/>
      <c r="AE4058" s="48"/>
      <c r="AF4058" s="48"/>
      <c r="AG4058" s="48"/>
      <c r="AH4058" s="48"/>
      <c r="AI4058" s="48"/>
      <c r="AJ4058" s="48"/>
      <c r="AK4058" s="48"/>
      <c r="AL4058" s="48"/>
      <c r="AM4058" s="48"/>
      <c r="AN4058" s="48"/>
      <c r="AO4058" s="48"/>
      <c r="AP4058" s="48"/>
      <c r="AQ4058" s="48"/>
      <c r="AR4058" s="48"/>
      <c r="AT4058" s="48"/>
      <c r="AU4058" s="48"/>
      <c r="AV4058" s="48"/>
      <c r="AZ4058" s="48"/>
      <c r="BA4058" s="48"/>
      <c r="BB4058" s="48"/>
      <c r="BC4058" s="48"/>
      <c r="BD4058" s="48"/>
      <c r="BE4058" s="48"/>
      <c r="BF4058" s="48"/>
      <c r="BG4058" s="48"/>
      <c r="BH4058" s="48"/>
      <c r="BI4058" s="48"/>
      <c r="BJ4058" s="48"/>
      <c r="BK4058" s="48"/>
      <c r="BL4058" s="48"/>
    </row>
    <row r="4059" spans="1:64" x14ac:dyDescent="0.25">
      <c r="A4059" s="56" t="s">
        <v>544</v>
      </c>
      <c r="B4059" s="56" t="s">
        <v>544</v>
      </c>
      <c r="C4059" s="47">
        <v>42359</v>
      </c>
      <c r="D4059" s="47"/>
      <c r="E4059" s="47"/>
      <c r="F4059" s="48" t="s">
        <v>539</v>
      </c>
      <c r="G4059" s="48"/>
      <c r="H4059" s="48">
        <v>411.85124999999999</v>
      </c>
      <c r="I4059" s="48">
        <v>6.6018750000000001E-2</v>
      </c>
      <c r="J4059" s="48">
        <v>0.12555625000000001</v>
      </c>
      <c r="K4059" s="48">
        <v>0.17219375000000001</v>
      </c>
      <c r="L4059" s="48">
        <v>0.20238125000000001</v>
      </c>
      <c r="M4059" s="48">
        <v>0.27001249999999999</v>
      </c>
      <c r="N4059" s="48">
        <v>0.33231250000000001</v>
      </c>
      <c r="O4059" s="48">
        <v>0.30014999999999997</v>
      </c>
      <c r="P4059" s="48"/>
      <c r="Q4059" s="48"/>
      <c r="R4059" s="48"/>
      <c r="S4059" s="48"/>
      <c r="T4059" s="48"/>
      <c r="U4059" s="48"/>
      <c r="V4059" s="48"/>
      <c r="W4059" s="48"/>
      <c r="X4059" s="48"/>
      <c r="Y4059" s="48"/>
      <c r="Z4059" s="48"/>
      <c r="AA4059" s="48"/>
      <c r="AB4059" s="48"/>
      <c r="AC4059" s="48"/>
      <c r="AD4059" s="48"/>
      <c r="AE4059" s="48"/>
      <c r="AF4059" s="48">
        <v>0.34352806807012898</v>
      </c>
      <c r="AG4059" s="48">
        <v>0.20092474560577001</v>
      </c>
      <c r="AH4059" s="48"/>
      <c r="AI4059" s="48"/>
      <c r="AJ4059" s="48"/>
      <c r="AK4059" s="48"/>
      <c r="AL4059" s="48"/>
      <c r="AM4059" s="48"/>
      <c r="AN4059" s="48"/>
      <c r="AO4059" s="48"/>
      <c r="AP4059" s="48"/>
      <c r="AQ4059" s="48"/>
      <c r="AR4059" s="48"/>
      <c r="AT4059" s="48"/>
      <c r="AU4059" s="48"/>
      <c r="AV4059" s="48"/>
      <c r="AZ4059" s="48"/>
      <c r="BA4059" s="48"/>
      <c r="BB4059" s="48"/>
      <c r="BC4059" s="48"/>
      <c r="BD4059" s="48"/>
      <c r="BE4059" s="48"/>
      <c r="BF4059" s="48"/>
      <c r="BG4059" s="48"/>
      <c r="BH4059" s="48"/>
      <c r="BI4059" s="48"/>
      <c r="BJ4059" s="48"/>
      <c r="BK4059" s="48"/>
      <c r="BL4059" s="48"/>
    </row>
    <row r="4060" spans="1:64" x14ac:dyDescent="0.25">
      <c r="A4060" s="56" t="s">
        <v>544</v>
      </c>
      <c r="B4060" s="56" t="s">
        <v>544</v>
      </c>
      <c r="C4060" s="47">
        <v>42360</v>
      </c>
      <c r="D4060" s="47"/>
      <c r="E4060" s="47"/>
      <c r="F4060" s="48" t="s">
        <v>539</v>
      </c>
      <c r="G4060" s="48"/>
      <c r="H4060" s="48">
        <v>411.62109375</v>
      </c>
      <c r="I4060" s="48">
        <v>6.2640625000000005E-2</v>
      </c>
      <c r="J4060" s="48">
        <v>0.1245</v>
      </c>
      <c r="K4060" s="48">
        <v>0.17255624999999999</v>
      </c>
      <c r="L4060" s="48">
        <v>0.20353750000000001</v>
      </c>
      <c r="M4060" s="48">
        <v>0.27026250000000002</v>
      </c>
      <c r="N4060" s="48">
        <v>0.33210000000000001</v>
      </c>
      <c r="O4060" s="48">
        <v>0.30004375</v>
      </c>
      <c r="P4060" s="48"/>
      <c r="Q4060" s="48"/>
      <c r="R4060" s="48"/>
      <c r="S4060" s="48"/>
      <c r="T4060" s="48"/>
      <c r="U4060" s="48"/>
      <c r="V4060" s="48"/>
      <c r="W4060" s="48"/>
      <c r="X4060" s="48"/>
      <c r="Y4060" s="48"/>
      <c r="Z4060" s="48"/>
      <c r="AA4060" s="48"/>
      <c r="AB4060" s="48"/>
      <c r="AC4060" s="48"/>
      <c r="AD4060" s="48"/>
      <c r="AE4060" s="48">
        <v>8.5500000000000007</v>
      </c>
      <c r="AF4060" s="48"/>
      <c r="AG4060" s="48"/>
      <c r="AH4060" s="48"/>
      <c r="AI4060" s="48"/>
      <c r="AJ4060" s="48"/>
      <c r="AK4060" s="48">
        <v>5.0999999999999996</v>
      </c>
      <c r="AL4060" s="48">
        <v>8.5500000000000007</v>
      </c>
      <c r="AM4060" s="48"/>
      <c r="AN4060" s="48"/>
      <c r="AO4060" s="48"/>
      <c r="AP4060" s="48"/>
      <c r="AQ4060" s="48"/>
      <c r="AR4060" s="48"/>
      <c r="AT4060" s="48"/>
      <c r="AU4060" s="48"/>
      <c r="AV4060" s="48"/>
      <c r="AZ4060" s="48"/>
      <c r="BA4060" s="48"/>
      <c r="BB4060" s="48"/>
      <c r="BC4060" s="48"/>
      <c r="BD4060" s="48"/>
      <c r="BE4060" s="48"/>
      <c r="BF4060" s="48"/>
      <c r="BG4060" s="48"/>
      <c r="BH4060" s="48"/>
      <c r="BI4060" s="48"/>
      <c r="BJ4060" s="48"/>
      <c r="BK4060" s="48"/>
      <c r="BL4060" s="48">
        <v>8.5500000000000007</v>
      </c>
    </row>
    <row r="4061" spans="1:64" x14ac:dyDescent="0.25">
      <c r="A4061" s="56" t="s">
        <v>544</v>
      </c>
      <c r="B4061" s="56" t="s">
        <v>544</v>
      </c>
      <c r="C4061" s="47">
        <v>42361</v>
      </c>
      <c r="D4061" s="47"/>
      <c r="E4061" s="47"/>
      <c r="F4061" s="48" t="s">
        <v>539</v>
      </c>
      <c r="G4061" s="48"/>
      <c r="H4061" s="48">
        <v>410.2996875</v>
      </c>
      <c r="I4061" s="48">
        <v>6.2643749999999998E-2</v>
      </c>
      <c r="J4061" s="48">
        <v>0.1236375</v>
      </c>
      <c r="K4061" s="48">
        <v>0.17081874999999999</v>
      </c>
      <c r="L4061" s="48">
        <v>0.20256874999999999</v>
      </c>
      <c r="M4061" s="48">
        <v>0.26948749999999999</v>
      </c>
      <c r="N4061" s="48">
        <v>0.33174375</v>
      </c>
      <c r="O4061" s="48">
        <v>0.29990624999999999</v>
      </c>
      <c r="P4061" s="48"/>
      <c r="Q4061" s="48"/>
      <c r="R4061" s="48"/>
      <c r="S4061" s="48"/>
      <c r="T4061" s="48"/>
      <c r="U4061" s="48"/>
      <c r="V4061" s="48"/>
      <c r="W4061" s="48"/>
      <c r="X4061" s="48"/>
      <c r="Y4061" s="48"/>
      <c r="Z4061" s="48"/>
      <c r="AA4061" s="48"/>
      <c r="AB4061" s="48"/>
      <c r="AC4061" s="48"/>
      <c r="AD4061" s="48"/>
      <c r="AE4061" s="48"/>
      <c r="AF4061" s="48"/>
      <c r="AG4061" s="48"/>
      <c r="AH4061" s="48"/>
      <c r="AI4061" s="48"/>
      <c r="AJ4061" s="48"/>
      <c r="AK4061" s="48"/>
      <c r="AL4061" s="48"/>
      <c r="AM4061" s="48"/>
      <c r="AN4061" s="48"/>
      <c r="AO4061" s="48"/>
      <c r="AP4061" s="48"/>
      <c r="AQ4061" s="48"/>
      <c r="AR4061" s="48"/>
      <c r="AT4061" s="48"/>
      <c r="AU4061" s="48"/>
      <c r="AV4061" s="48"/>
      <c r="AZ4061" s="48"/>
      <c r="BA4061" s="48"/>
      <c r="BB4061" s="48"/>
      <c r="BC4061" s="48"/>
      <c r="BD4061" s="48"/>
      <c r="BE4061" s="48"/>
      <c r="BF4061" s="48"/>
      <c r="BG4061" s="48"/>
      <c r="BH4061" s="48"/>
      <c r="BI4061" s="48"/>
      <c r="BJ4061" s="48"/>
      <c r="BK4061" s="48"/>
      <c r="BL4061" s="48"/>
    </row>
    <row r="4062" spans="1:64" x14ac:dyDescent="0.25">
      <c r="A4062" s="56" t="s">
        <v>544</v>
      </c>
      <c r="B4062" s="56" t="s">
        <v>544</v>
      </c>
      <c r="C4062" s="47">
        <v>42362</v>
      </c>
      <c r="D4062" s="47"/>
      <c r="E4062" s="47"/>
      <c r="F4062" s="48" t="s">
        <v>539</v>
      </c>
      <c r="G4062" s="48"/>
      <c r="H4062" s="48">
        <v>423.50812500000001</v>
      </c>
      <c r="I4062" s="48">
        <v>0.15153125000000001</v>
      </c>
      <c r="J4062" s="48">
        <v>0.12539375</v>
      </c>
      <c r="K4062" s="48">
        <v>0.17094999999999999</v>
      </c>
      <c r="L4062" s="48">
        <v>0.20223749999999999</v>
      </c>
      <c r="M4062" s="48">
        <v>0.26889374999999999</v>
      </c>
      <c r="N4062" s="48">
        <v>0.33139999999999997</v>
      </c>
      <c r="O4062" s="48">
        <v>0.29975000000000002</v>
      </c>
      <c r="P4062" s="48"/>
      <c r="Q4062" s="48"/>
      <c r="R4062" s="48"/>
      <c r="S4062" s="48"/>
      <c r="T4062" s="48"/>
      <c r="U4062" s="48"/>
      <c r="V4062" s="48"/>
      <c r="W4062" s="48"/>
      <c r="X4062" s="48"/>
      <c r="Y4062" s="48"/>
      <c r="Z4062" s="48"/>
      <c r="AA4062" s="48"/>
      <c r="AB4062" s="48"/>
      <c r="AC4062" s="48"/>
      <c r="AD4062" s="48"/>
      <c r="AE4062" s="48"/>
      <c r="AF4062" s="48"/>
      <c r="AG4062" s="48"/>
      <c r="AH4062" s="48"/>
      <c r="AI4062" s="48"/>
      <c r="AJ4062" s="48"/>
      <c r="AK4062" s="48"/>
      <c r="AL4062" s="48"/>
      <c r="AM4062" s="48"/>
      <c r="AN4062" s="48"/>
      <c r="AO4062" s="48"/>
      <c r="AP4062" s="48"/>
      <c r="AQ4062" s="48"/>
      <c r="AR4062" s="48"/>
      <c r="AT4062" s="48"/>
      <c r="AU4062" s="48"/>
      <c r="AV4062" s="48"/>
      <c r="AZ4062" s="48"/>
      <c r="BA4062" s="48"/>
      <c r="BB4062" s="48"/>
      <c r="BC4062" s="48"/>
      <c r="BD4062" s="48"/>
      <c r="BE4062" s="48"/>
      <c r="BF4062" s="48"/>
      <c r="BG4062" s="48"/>
      <c r="BH4062" s="48"/>
      <c r="BI4062" s="48"/>
      <c r="BJ4062" s="48"/>
      <c r="BK4062" s="48"/>
      <c r="BL4062" s="48"/>
    </row>
    <row r="4063" spans="1:64" x14ac:dyDescent="0.25">
      <c r="A4063" s="56" t="s">
        <v>544</v>
      </c>
      <c r="B4063" s="56" t="s">
        <v>544</v>
      </c>
      <c r="C4063" s="47">
        <v>42363</v>
      </c>
      <c r="D4063" s="47"/>
      <c r="E4063" s="47"/>
      <c r="F4063" s="48" t="s">
        <v>539</v>
      </c>
      <c r="G4063" s="48"/>
      <c r="H4063" s="48">
        <v>420.82125000000002</v>
      </c>
      <c r="I4063" s="48">
        <v>0.132025</v>
      </c>
      <c r="J4063" s="48">
        <v>0.126725</v>
      </c>
      <c r="K4063" s="48">
        <v>0.17180000000000001</v>
      </c>
      <c r="L4063" s="48">
        <v>0.2024125</v>
      </c>
      <c r="M4063" s="48">
        <v>0.26851874999999997</v>
      </c>
      <c r="N4063" s="48">
        <v>0.33119375000000001</v>
      </c>
      <c r="O4063" s="48">
        <v>0.29943750000000002</v>
      </c>
      <c r="P4063" s="48"/>
      <c r="Q4063" s="48"/>
      <c r="R4063" s="48"/>
      <c r="S4063" s="48"/>
      <c r="T4063" s="48"/>
      <c r="U4063" s="48"/>
      <c r="V4063" s="48"/>
      <c r="W4063" s="48"/>
      <c r="X4063" s="48"/>
      <c r="Y4063" s="48"/>
      <c r="Z4063" s="48"/>
      <c r="AA4063" s="48"/>
      <c r="AB4063" s="48"/>
      <c r="AC4063" s="48"/>
      <c r="AD4063" s="48"/>
      <c r="AE4063" s="48"/>
      <c r="AF4063" s="48"/>
      <c r="AG4063" s="48"/>
      <c r="AH4063" s="48"/>
      <c r="AI4063" s="48"/>
      <c r="AJ4063" s="48"/>
      <c r="AK4063" s="48"/>
      <c r="AL4063" s="48"/>
      <c r="AM4063" s="48"/>
      <c r="AN4063" s="48"/>
      <c r="AO4063" s="48"/>
      <c r="AP4063" s="48"/>
      <c r="AQ4063" s="48"/>
      <c r="AR4063" s="48"/>
      <c r="AT4063" s="48"/>
      <c r="AU4063" s="48"/>
      <c r="AV4063" s="48"/>
      <c r="AZ4063" s="48"/>
      <c r="BA4063" s="48"/>
      <c r="BB4063" s="48"/>
      <c r="BC4063" s="48"/>
      <c r="BD4063" s="48"/>
      <c r="BE4063" s="48"/>
      <c r="BF4063" s="48"/>
      <c r="BG4063" s="48"/>
      <c r="BH4063" s="48"/>
      <c r="BI4063" s="48"/>
      <c r="BJ4063" s="48"/>
      <c r="BK4063" s="48"/>
      <c r="BL4063" s="48"/>
    </row>
    <row r="4064" spans="1:64" x14ac:dyDescent="0.25">
      <c r="A4064" s="56" t="s">
        <v>544</v>
      </c>
      <c r="B4064" s="56" t="s">
        <v>544</v>
      </c>
      <c r="C4064" s="47">
        <v>42364</v>
      </c>
      <c r="D4064" s="47"/>
      <c r="E4064" s="47"/>
      <c r="F4064" s="48" t="s">
        <v>539</v>
      </c>
      <c r="G4064" s="48"/>
      <c r="H4064" s="48">
        <v>419.36812500000002</v>
      </c>
      <c r="I4064" s="48">
        <v>0.12113125</v>
      </c>
      <c r="J4064" s="48">
        <v>0.12734375000000001</v>
      </c>
      <c r="K4064" s="48">
        <v>0.1724125</v>
      </c>
      <c r="L4064" s="48">
        <v>0.20271875</v>
      </c>
      <c r="M4064" s="48">
        <v>0.26823750000000002</v>
      </c>
      <c r="N4064" s="48">
        <v>0.33097500000000002</v>
      </c>
      <c r="O4064" s="48">
        <v>0.29931249999999998</v>
      </c>
      <c r="P4064" s="48"/>
      <c r="Q4064" s="48"/>
      <c r="R4064" s="48"/>
      <c r="S4064" s="48"/>
      <c r="T4064" s="48"/>
      <c r="U4064" s="48"/>
      <c r="V4064" s="48"/>
      <c r="W4064" s="48"/>
      <c r="X4064" s="48"/>
      <c r="Y4064" s="48"/>
      <c r="Z4064" s="48"/>
      <c r="AA4064" s="48"/>
      <c r="AB4064" s="48"/>
      <c r="AC4064" s="48"/>
      <c r="AD4064" s="48"/>
      <c r="AE4064" s="48"/>
      <c r="AF4064" s="48"/>
      <c r="AG4064" s="48"/>
      <c r="AH4064" s="48"/>
      <c r="AI4064" s="48"/>
      <c r="AJ4064" s="48"/>
      <c r="AK4064" s="48"/>
      <c r="AL4064" s="48"/>
      <c r="AM4064" s="48"/>
      <c r="AN4064" s="48"/>
      <c r="AO4064" s="48"/>
      <c r="AP4064" s="48"/>
      <c r="AQ4064" s="48"/>
      <c r="AR4064" s="48"/>
      <c r="AT4064" s="48"/>
      <c r="AU4064" s="48"/>
      <c r="AV4064" s="48"/>
      <c r="AZ4064" s="48"/>
      <c r="BA4064" s="48"/>
      <c r="BB4064" s="48"/>
      <c r="BC4064" s="48"/>
      <c r="BD4064" s="48"/>
      <c r="BE4064" s="48"/>
      <c r="BF4064" s="48"/>
      <c r="BG4064" s="48"/>
      <c r="BH4064" s="48"/>
      <c r="BI4064" s="48"/>
      <c r="BJ4064" s="48"/>
      <c r="BK4064" s="48"/>
      <c r="BL4064" s="48"/>
    </row>
    <row r="4065" spans="1:64" x14ac:dyDescent="0.25">
      <c r="A4065" s="56" t="s">
        <v>544</v>
      </c>
      <c r="B4065" s="56" t="s">
        <v>544</v>
      </c>
      <c r="C4065" s="47">
        <v>42365</v>
      </c>
      <c r="D4065" s="47"/>
      <c r="E4065" s="47"/>
      <c r="F4065" s="48" t="s">
        <v>539</v>
      </c>
      <c r="G4065" s="48"/>
      <c r="H4065" s="48">
        <v>418.12171875000001</v>
      </c>
      <c r="I4065" s="48">
        <v>0.11352187499999999</v>
      </c>
      <c r="J4065" s="48">
        <v>0.12788125</v>
      </c>
      <c r="K4065" s="48">
        <v>0.17285</v>
      </c>
      <c r="L4065" s="48">
        <v>0.20265625000000001</v>
      </c>
      <c r="M4065" s="48">
        <v>0.26777499999999999</v>
      </c>
      <c r="N4065" s="48">
        <v>0.33064375000000001</v>
      </c>
      <c r="O4065" s="48">
        <v>0.2991125</v>
      </c>
      <c r="P4065" s="48"/>
      <c r="Q4065" s="48"/>
      <c r="R4065" s="48"/>
      <c r="S4065" s="48"/>
      <c r="T4065" s="48"/>
      <c r="U4065" s="48"/>
      <c r="V4065" s="48"/>
      <c r="W4065" s="48"/>
      <c r="X4065" s="48"/>
      <c r="Y4065" s="48"/>
      <c r="Z4065" s="48"/>
      <c r="AA4065" s="48"/>
      <c r="AB4065" s="48"/>
      <c r="AC4065" s="48"/>
      <c r="AD4065" s="48"/>
      <c r="AE4065" s="48"/>
      <c r="AF4065" s="48"/>
      <c r="AG4065" s="48"/>
      <c r="AH4065" s="48"/>
      <c r="AI4065" s="48"/>
      <c r="AJ4065" s="48"/>
      <c r="AK4065" s="48"/>
      <c r="AL4065" s="48"/>
      <c r="AM4065" s="48"/>
      <c r="AN4065" s="48"/>
      <c r="AO4065" s="48"/>
      <c r="AP4065" s="48"/>
      <c r="AQ4065" s="48"/>
      <c r="AR4065" s="48"/>
      <c r="AT4065" s="48"/>
      <c r="AU4065" s="48"/>
      <c r="AV4065" s="48"/>
      <c r="AZ4065" s="48"/>
      <c r="BA4065" s="48"/>
      <c r="BB4065" s="48"/>
      <c r="BC4065" s="48"/>
      <c r="BD4065" s="48"/>
      <c r="BE4065" s="48"/>
      <c r="BF4065" s="48"/>
      <c r="BG4065" s="48"/>
      <c r="BH4065" s="48"/>
      <c r="BI4065" s="48"/>
      <c r="BJ4065" s="48"/>
      <c r="BK4065" s="48"/>
      <c r="BL4065" s="48"/>
    </row>
    <row r="4066" spans="1:64" x14ac:dyDescent="0.25">
      <c r="A4066" s="56" t="s">
        <v>544</v>
      </c>
      <c r="B4066" s="56" t="s">
        <v>544</v>
      </c>
      <c r="C4066" s="47">
        <v>42366</v>
      </c>
      <c r="D4066" s="47"/>
      <c r="E4066" s="47"/>
      <c r="F4066" s="48" t="s">
        <v>539</v>
      </c>
      <c r="G4066" s="48"/>
      <c r="H4066" s="48">
        <v>417.06984375000002</v>
      </c>
      <c r="I4066" s="48">
        <v>0.10697187499999999</v>
      </c>
      <c r="J4066" s="48">
        <v>0.12866875</v>
      </c>
      <c r="K4066" s="48">
        <v>0.17343749999999999</v>
      </c>
      <c r="L4066" s="48">
        <v>0.2024125</v>
      </c>
      <c r="M4066" s="48">
        <v>0.26728125000000003</v>
      </c>
      <c r="N4066" s="48">
        <v>0.3304125</v>
      </c>
      <c r="O4066" s="48">
        <v>0.29886875000000002</v>
      </c>
      <c r="P4066" s="48"/>
      <c r="Q4066" s="48"/>
      <c r="R4066" s="48"/>
      <c r="S4066" s="48"/>
      <c r="T4066" s="48"/>
      <c r="U4066" s="48"/>
      <c r="V4066" s="48"/>
      <c r="W4066" s="48"/>
      <c r="X4066" s="48"/>
      <c r="Y4066" s="48"/>
      <c r="Z4066" s="48"/>
      <c r="AA4066" s="48"/>
      <c r="AB4066" s="48"/>
      <c r="AC4066" s="48"/>
      <c r="AD4066" s="48"/>
      <c r="AE4066" s="48"/>
      <c r="AF4066" s="48"/>
      <c r="AG4066" s="48"/>
      <c r="AH4066" s="48"/>
      <c r="AI4066" s="48"/>
      <c r="AJ4066" s="48"/>
      <c r="AK4066" s="48"/>
      <c r="AL4066" s="48"/>
      <c r="AM4066" s="48"/>
      <c r="AN4066" s="48"/>
      <c r="AO4066" s="48"/>
      <c r="AP4066" s="48"/>
      <c r="AQ4066" s="48"/>
      <c r="AR4066" s="48"/>
      <c r="AT4066" s="48"/>
      <c r="AU4066" s="48"/>
      <c r="AV4066" s="48"/>
      <c r="AZ4066" s="48"/>
      <c r="BA4066" s="48"/>
      <c r="BB4066" s="48"/>
      <c r="BC4066" s="48"/>
      <c r="BD4066" s="48"/>
      <c r="BE4066" s="48"/>
      <c r="BF4066" s="48"/>
      <c r="BG4066" s="48"/>
      <c r="BH4066" s="48"/>
      <c r="BI4066" s="48"/>
      <c r="BJ4066" s="48"/>
      <c r="BK4066" s="48"/>
      <c r="BL4066" s="48"/>
    </row>
    <row r="4067" spans="1:64" x14ac:dyDescent="0.25">
      <c r="A4067" s="56" t="s">
        <v>544</v>
      </c>
      <c r="B4067" s="56" t="s">
        <v>544</v>
      </c>
      <c r="C4067" s="47">
        <v>42367</v>
      </c>
      <c r="D4067" s="47"/>
      <c r="E4067" s="47"/>
      <c r="F4067" s="48" t="s">
        <v>539</v>
      </c>
      <c r="G4067" s="48"/>
      <c r="H4067" s="48">
        <v>415.87453125000002</v>
      </c>
      <c r="I4067" s="48">
        <v>0.100490625</v>
      </c>
      <c r="J4067" s="48">
        <v>0.12915625</v>
      </c>
      <c r="K4067" s="48">
        <v>0.173875</v>
      </c>
      <c r="L4067" s="48">
        <v>0.2021125</v>
      </c>
      <c r="M4067" s="48">
        <v>0.26676875</v>
      </c>
      <c r="N4067" s="48">
        <v>0.33005625</v>
      </c>
      <c r="O4067" s="48">
        <v>0.2986125</v>
      </c>
      <c r="P4067" s="48"/>
      <c r="Q4067" s="48"/>
      <c r="R4067" s="48"/>
      <c r="S4067" s="48"/>
      <c r="T4067" s="48"/>
      <c r="U4067" s="48"/>
      <c r="V4067" s="48"/>
      <c r="W4067" s="48"/>
      <c r="X4067" s="48"/>
      <c r="Y4067" s="48"/>
      <c r="Z4067" s="48"/>
      <c r="AA4067" s="48"/>
      <c r="AB4067" s="48"/>
      <c r="AC4067" s="48"/>
      <c r="AD4067" s="48"/>
      <c r="AE4067" s="48"/>
      <c r="AF4067" s="48"/>
      <c r="AG4067" s="48"/>
      <c r="AH4067" s="48"/>
      <c r="AI4067" s="48"/>
      <c r="AJ4067" s="48"/>
      <c r="AK4067" s="48"/>
      <c r="AL4067" s="48"/>
      <c r="AM4067" s="48"/>
      <c r="AN4067" s="48"/>
      <c r="AO4067" s="48"/>
      <c r="AP4067" s="48"/>
      <c r="AQ4067" s="48"/>
      <c r="AR4067" s="48"/>
      <c r="AT4067" s="48"/>
      <c r="AU4067" s="48"/>
      <c r="AV4067" s="48"/>
      <c r="AZ4067" s="48"/>
      <c r="BA4067" s="48"/>
      <c r="BB4067" s="48"/>
      <c r="BC4067" s="48"/>
      <c r="BD4067" s="48"/>
      <c r="BE4067" s="48"/>
      <c r="BF4067" s="48"/>
      <c r="BG4067" s="48"/>
      <c r="BH4067" s="48"/>
      <c r="BI4067" s="48"/>
      <c r="BJ4067" s="48"/>
      <c r="BK4067" s="48"/>
      <c r="BL4067" s="48"/>
    </row>
    <row r="4068" spans="1:64" x14ac:dyDescent="0.25">
      <c r="A4068" s="56" t="s">
        <v>544</v>
      </c>
      <c r="B4068" s="56" t="s">
        <v>544</v>
      </c>
      <c r="C4068" s="47">
        <v>42368</v>
      </c>
      <c r="D4068" s="47"/>
      <c r="E4068" s="47"/>
      <c r="F4068" s="48" t="s">
        <v>539</v>
      </c>
      <c r="G4068" s="48"/>
      <c r="H4068" s="48">
        <v>414.81984375000002</v>
      </c>
      <c r="I4068" s="48">
        <v>9.5546875000000003E-2</v>
      </c>
      <c r="J4068" s="48">
        <v>0.12761875</v>
      </c>
      <c r="K4068" s="48">
        <v>0.17353125</v>
      </c>
      <c r="L4068" s="48">
        <v>0.20245625</v>
      </c>
      <c r="M4068" s="48">
        <v>0.26661249999999997</v>
      </c>
      <c r="N4068" s="48">
        <v>0.33000625</v>
      </c>
      <c r="O4068" s="48">
        <v>0.29854375</v>
      </c>
      <c r="P4068" s="48"/>
      <c r="Q4068" s="48"/>
      <c r="R4068" s="48"/>
      <c r="S4068" s="48"/>
      <c r="T4068" s="48"/>
      <c r="U4068" s="48"/>
      <c r="V4068" s="48"/>
      <c r="W4068" s="48"/>
      <c r="X4068" s="48"/>
      <c r="Y4068" s="48"/>
      <c r="Z4068" s="48"/>
      <c r="AA4068" s="48"/>
      <c r="AB4068" s="48"/>
      <c r="AC4068" s="48"/>
      <c r="AD4068" s="48"/>
      <c r="AE4068" s="48">
        <v>8.5500000000000007</v>
      </c>
      <c r="AF4068" s="48">
        <v>0.44747894567236302</v>
      </c>
      <c r="AG4068" s="48">
        <v>0.136546267917251</v>
      </c>
      <c r="AH4068" s="48"/>
      <c r="AI4068" s="48"/>
      <c r="AJ4068" s="48"/>
      <c r="AK4068" s="48">
        <v>6.05</v>
      </c>
      <c r="AL4068" s="48">
        <v>8.5500000000000007</v>
      </c>
      <c r="AM4068" s="48"/>
      <c r="AN4068" s="48"/>
      <c r="AO4068" s="48"/>
      <c r="AP4068" s="48"/>
      <c r="AQ4068" s="48"/>
      <c r="AR4068" s="48"/>
      <c r="AT4068" s="48"/>
      <c r="AU4068" s="48"/>
      <c r="AV4068" s="48"/>
      <c r="AZ4068" s="48"/>
      <c r="BA4068" s="48"/>
      <c r="BB4068" s="48"/>
      <c r="BC4068" s="48"/>
      <c r="BD4068" s="48"/>
      <c r="BE4068" s="48"/>
      <c r="BF4068" s="48"/>
      <c r="BG4068" s="48"/>
      <c r="BH4068" s="48"/>
      <c r="BI4068" s="48"/>
      <c r="BJ4068" s="48"/>
      <c r="BK4068" s="48"/>
      <c r="BL4068" s="48">
        <v>8.5500000000000007</v>
      </c>
    </row>
    <row r="4069" spans="1:64" x14ac:dyDescent="0.25">
      <c r="A4069" s="56" t="s">
        <v>544</v>
      </c>
      <c r="B4069" s="56" t="s">
        <v>544</v>
      </c>
      <c r="C4069" s="47">
        <v>42369</v>
      </c>
      <c r="D4069" s="47"/>
      <c r="E4069" s="47"/>
      <c r="F4069" s="48" t="s">
        <v>539</v>
      </c>
      <c r="G4069" s="48"/>
      <c r="H4069" s="48">
        <v>413.76421875</v>
      </c>
      <c r="I4069" s="48">
        <v>9.2571874999999998E-2</v>
      </c>
      <c r="J4069" s="48">
        <v>0.12851874999999999</v>
      </c>
      <c r="K4069" s="48">
        <v>0.17352500000000001</v>
      </c>
      <c r="L4069" s="48">
        <v>0.20144375</v>
      </c>
      <c r="M4069" s="48">
        <v>0.26573124999999997</v>
      </c>
      <c r="N4069" s="48">
        <v>0.32969999999999999</v>
      </c>
      <c r="O4069" s="48">
        <v>0.29826875000000003</v>
      </c>
      <c r="P4069" s="48"/>
      <c r="Q4069" s="48"/>
      <c r="R4069" s="48"/>
      <c r="S4069" s="48"/>
      <c r="T4069" s="48"/>
      <c r="U4069" s="48"/>
      <c r="V4069" s="48"/>
      <c r="W4069" s="48"/>
      <c r="X4069" s="48"/>
      <c r="Y4069" s="48"/>
      <c r="Z4069" s="48"/>
      <c r="AA4069" s="48"/>
      <c r="AB4069" s="48"/>
      <c r="AC4069" s="48"/>
      <c r="AD4069" s="48"/>
      <c r="AE4069" s="48"/>
      <c r="AF4069" s="48"/>
      <c r="AG4069" s="48"/>
      <c r="AH4069" s="48"/>
      <c r="AI4069" s="48"/>
      <c r="AJ4069" s="48"/>
      <c r="AK4069" s="48"/>
      <c r="AL4069" s="48"/>
      <c r="AM4069" s="48"/>
      <c r="AN4069" s="48"/>
      <c r="AO4069" s="48"/>
      <c r="AP4069" s="48"/>
      <c r="AQ4069" s="48"/>
      <c r="AR4069" s="48"/>
      <c r="AT4069" s="48"/>
      <c r="AU4069" s="48"/>
      <c r="AV4069" s="48"/>
      <c r="AZ4069" s="48"/>
      <c r="BA4069" s="48"/>
      <c r="BB4069" s="48"/>
      <c r="BC4069" s="48"/>
      <c r="BD4069" s="48"/>
      <c r="BE4069" s="48"/>
      <c r="BF4069" s="48"/>
      <c r="BG4069" s="48"/>
      <c r="BH4069" s="48"/>
      <c r="BI4069" s="48"/>
      <c r="BJ4069" s="48"/>
      <c r="BK4069" s="48"/>
      <c r="BL4069" s="48"/>
    </row>
    <row r="4070" spans="1:64" x14ac:dyDescent="0.25">
      <c r="A4070" s="56" t="s">
        <v>544</v>
      </c>
      <c r="B4070" s="56" t="s">
        <v>544</v>
      </c>
      <c r="C4070" s="47">
        <v>42370</v>
      </c>
      <c r="D4070" s="47"/>
      <c r="E4070" s="47"/>
      <c r="F4070" s="48" t="s">
        <v>539</v>
      </c>
      <c r="G4070" s="48"/>
      <c r="H4070" s="48">
        <v>412.64203125</v>
      </c>
      <c r="I4070" s="48">
        <v>8.8934374999999996E-2</v>
      </c>
      <c r="J4070" s="48">
        <v>0.12913749999999999</v>
      </c>
      <c r="K4070" s="48">
        <v>0.1738875</v>
      </c>
      <c r="L4070" s="48">
        <v>0.20040625000000001</v>
      </c>
      <c r="M4070" s="48">
        <v>0.26466875000000001</v>
      </c>
      <c r="N4070" s="48">
        <v>0.32933750000000001</v>
      </c>
      <c r="O4070" s="48">
        <v>0.2981375</v>
      </c>
      <c r="P4070" s="48"/>
      <c r="Q4070" s="48"/>
      <c r="R4070" s="48"/>
      <c r="S4070" s="48"/>
      <c r="T4070" s="48"/>
      <c r="U4070" s="48"/>
      <c r="V4070" s="48"/>
      <c r="W4070" s="48"/>
      <c r="X4070" s="48"/>
      <c r="Y4070" s="48"/>
      <c r="Z4070" s="48"/>
      <c r="AA4070" s="48"/>
      <c r="AB4070" s="48"/>
      <c r="AC4070" s="48"/>
      <c r="AD4070" s="48"/>
      <c r="AE4070" s="48"/>
      <c r="AF4070" s="48"/>
      <c r="AG4070" s="48"/>
      <c r="AH4070" s="48"/>
      <c r="AI4070" s="48"/>
      <c r="AJ4070" s="48"/>
      <c r="AK4070" s="48"/>
      <c r="AL4070" s="48"/>
      <c r="AM4070" s="48"/>
      <c r="AN4070" s="48"/>
      <c r="AO4070" s="48"/>
      <c r="AP4070" s="48"/>
      <c r="AQ4070" s="48"/>
      <c r="AR4070" s="48"/>
      <c r="AT4070" s="48"/>
      <c r="AU4070" s="48"/>
      <c r="AV4070" s="48"/>
      <c r="AZ4070" s="48"/>
      <c r="BA4070" s="48"/>
      <c r="BB4070" s="48"/>
      <c r="BC4070" s="48"/>
      <c r="BD4070" s="48"/>
      <c r="BE4070" s="48"/>
      <c r="BF4070" s="48"/>
      <c r="BG4070" s="48"/>
      <c r="BH4070" s="48"/>
      <c r="BI4070" s="48"/>
      <c r="BJ4070" s="48"/>
      <c r="BK4070" s="48"/>
      <c r="BL4070" s="48"/>
    </row>
    <row r="4071" spans="1:64" x14ac:dyDescent="0.25">
      <c r="A4071" s="56" t="s">
        <v>544</v>
      </c>
      <c r="B4071" s="56" t="s">
        <v>544</v>
      </c>
      <c r="C4071" s="47">
        <v>42371</v>
      </c>
      <c r="D4071" s="47"/>
      <c r="E4071" s="47"/>
      <c r="F4071" s="48" t="s">
        <v>539</v>
      </c>
      <c r="G4071" s="48"/>
      <c r="H4071" s="48">
        <v>412.23046875</v>
      </c>
      <c r="I4071" s="48">
        <v>8.5490625000000001E-2</v>
      </c>
      <c r="J4071" s="48">
        <v>0.12817500000000001</v>
      </c>
      <c r="K4071" s="48">
        <v>0.17426875</v>
      </c>
      <c r="L4071" s="48">
        <v>0.20124375</v>
      </c>
      <c r="M4071" s="48">
        <v>0.26471250000000002</v>
      </c>
      <c r="N4071" s="48">
        <v>0.32908124999999999</v>
      </c>
      <c r="O4071" s="48">
        <v>0.29796250000000002</v>
      </c>
      <c r="P4071" s="48"/>
      <c r="Q4071" s="48"/>
      <c r="R4071" s="48"/>
      <c r="S4071" s="48"/>
      <c r="T4071" s="48"/>
      <c r="U4071" s="48"/>
      <c r="V4071" s="48"/>
      <c r="W4071" s="48"/>
      <c r="X4071" s="48"/>
      <c r="Y4071" s="48"/>
      <c r="Z4071" s="48"/>
      <c r="AA4071" s="48"/>
      <c r="AB4071" s="48"/>
      <c r="AC4071" s="48"/>
      <c r="AD4071" s="48"/>
      <c r="AE4071" s="48"/>
      <c r="AF4071" s="48"/>
      <c r="AG4071" s="48"/>
      <c r="AH4071" s="48"/>
      <c r="AI4071" s="48"/>
      <c r="AJ4071" s="48"/>
      <c r="AK4071" s="48"/>
      <c r="AL4071" s="48"/>
      <c r="AM4071" s="48"/>
      <c r="AN4071" s="48"/>
      <c r="AO4071" s="48"/>
      <c r="AP4071" s="48"/>
      <c r="AQ4071" s="48"/>
      <c r="AR4071" s="48"/>
      <c r="AT4071" s="48"/>
      <c r="AU4071" s="48"/>
      <c r="AV4071" s="48"/>
      <c r="AZ4071" s="48"/>
      <c r="BA4071" s="48"/>
      <c r="BB4071" s="48"/>
      <c r="BC4071" s="48"/>
      <c r="BD4071" s="48"/>
      <c r="BE4071" s="48"/>
      <c r="BF4071" s="48"/>
      <c r="BG4071" s="48"/>
      <c r="BH4071" s="48"/>
      <c r="BI4071" s="48"/>
      <c r="BJ4071" s="48"/>
      <c r="BK4071" s="48"/>
      <c r="BL4071" s="48"/>
    </row>
    <row r="4072" spans="1:64" x14ac:dyDescent="0.25">
      <c r="A4072" s="56" t="s">
        <v>544</v>
      </c>
      <c r="B4072" s="56" t="s">
        <v>544</v>
      </c>
      <c r="C4072" s="47">
        <v>42372</v>
      </c>
      <c r="D4072" s="47"/>
      <c r="E4072" s="47"/>
      <c r="F4072" s="48" t="s">
        <v>539</v>
      </c>
      <c r="G4072" s="48"/>
      <c r="H4072" s="48">
        <v>411.66703124999998</v>
      </c>
      <c r="I4072" s="48">
        <v>8.3028124999999994E-2</v>
      </c>
      <c r="J4072" s="48">
        <v>0.12696874999999999</v>
      </c>
      <c r="K4072" s="48">
        <v>0.17370625000000001</v>
      </c>
      <c r="L4072" s="48">
        <v>0.20163125000000001</v>
      </c>
      <c r="M4072" s="48">
        <v>0.26493749999999999</v>
      </c>
      <c r="N4072" s="48">
        <v>0.32905000000000001</v>
      </c>
      <c r="O4072" s="48">
        <v>0.2979</v>
      </c>
      <c r="P4072" s="48"/>
      <c r="Q4072" s="48"/>
      <c r="R4072" s="48"/>
      <c r="S4072" s="48"/>
      <c r="T4072" s="48"/>
      <c r="U4072" s="48"/>
      <c r="V4072" s="48"/>
      <c r="W4072" s="48"/>
      <c r="X4072" s="48"/>
      <c r="Y4072" s="48"/>
      <c r="Z4072" s="48"/>
      <c r="AA4072" s="48"/>
      <c r="AB4072" s="48"/>
      <c r="AC4072" s="48"/>
      <c r="AD4072" s="48"/>
      <c r="AE4072" s="48"/>
      <c r="AF4072" s="48"/>
      <c r="AG4072" s="48"/>
      <c r="AH4072" s="48"/>
      <c r="AI4072" s="48"/>
      <c r="AJ4072" s="48"/>
      <c r="AK4072" s="48"/>
      <c r="AL4072" s="48"/>
      <c r="AM4072" s="48"/>
      <c r="AN4072" s="48"/>
      <c r="AO4072" s="48"/>
      <c r="AP4072" s="48"/>
      <c r="AQ4072" s="48"/>
      <c r="AR4072" s="48"/>
      <c r="AT4072" s="48"/>
      <c r="AU4072" s="48"/>
      <c r="AV4072" s="48"/>
      <c r="AZ4072" s="48"/>
      <c r="BA4072" s="48"/>
      <c r="BB4072" s="48"/>
      <c r="BC4072" s="48"/>
      <c r="BD4072" s="48"/>
      <c r="BE4072" s="48"/>
      <c r="BF4072" s="48"/>
      <c r="BG4072" s="48"/>
      <c r="BH4072" s="48"/>
      <c r="BI4072" s="48"/>
      <c r="BJ4072" s="48"/>
      <c r="BK4072" s="48"/>
      <c r="BL4072" s="48"/>
    </row>
    <row r="4073" spans="1:64" x14ac:dyDescent="0.25">
      <c r="A4073" s="56" t="s">
        <v>544</v>
      </c>
      <c r="B4073" s="56" t="s">
        <v>544</v>
      </c>
      <c r="C4073" s="47">
        <v>42373</v>
      </c>
      <c r="D4073" s="47"/>
      <c r="E4073" s="47"/>
      <c r="F4073" s="48" t="s">
        <v>539</v>
      </c>
      <c r="G4073" s="48"/>
      <c r="H4073" s="48">
        <v>410.29312499999997</v>
      </c>
      <c r="I4073" s="48">
        <v>8.1793749999999998E-2</v>
      </c>
      <c r="J4073" s="48">
        <v>0.12670624999999999</v>
      </c>
      <c r="K4073" s="48">
        <v>0.17256250000000001</v>
      </c>
      <c r="L4073" s="48">
        <v>0.2003375</v>
      </c>
      <c r="M4073" s="48">
        <v>0.26411249999999997</v>
      </c>
      <c r="N4073" s="48">
        <v>0.32869375000000001</v>
      </c>
      <c r="O4073" s="48">
        <v>0.29768749999999999</v>
      </c>
      <c r="P4073" s="48"/>
      <c r="Q4073" s="48"/>
      <c r="R4073" s="48"/>
      <c r="S4073" s="48"/>
      <c r="T4073" s="48"/>
      <c r="U4073" s="48"/>
      <c r="V4073" s="48"/>
      <c r="W4073" s="48"/>
      <c r="X4073" s="48"/>
      <c r="Y4073" s="48"/>
      <c r="Z4073" s="48"/>
      <c r="AA4073" s="48"/>
      <c r="AB4073" s="48"/>
      <c r="AC4073" s="48"/>
      <c r="AD4073" s="48"/>
      <c r="AE4073" s="48"/>
      <c r="AF4073" s="48"/>
      <c r="AG4073" s="48"/>
      <c r="AH4073" s="48"/>
      <c r="AI4073" s="48"/>
      <c r="AJ4073" s="48"/>
      <c r="AK4073" s="48"/>
      <c r="AL4073" s="48"/>
      <c r="AM4073" s="48"/>
      <c r="AN4073" s="48"/>
      <c r="AO4073" s="48"/>
      <c r="AP4073" s="48"/>
      <c r="AQ4073" s="48"/>
      <c r="AR4073" s="48"/>
      <c r="AT4073" s="48"/>
      <c r="AU4073" s="48"/>
      <c r="AV4073" s="48"/>
      <c r="AZ4073" s="48"/>
      <c r="BA4073" s="48"/>
      <c r="BB4073" s="48"/>
      <c r="BC4073" s="48"/>
      <c r="BD4073" s="48"/>
      <c r="BE4073" s="48"/>
      <c r="BF4073" s="48"/>
      <c r="BG4073" s="48"/>
      <c r="BH4073" s="48"/>
      <c r="BI4073" s="48"/>
      <c r="BJ4073" s="48"/>
      <c r="BK4073" s="48"/>
      <c r="BL4073" s="48"/>
    </row>
    <row r="4074" spans="1:64" x14ac:dyDescent="0.25">
      <c r="A4074" s="56" t="s">
        <v>544</v>
      </c>
      <c r="B4074" s="56" t="s">
        <v>544</v>
      </c>
      <c r="C4074" s="47">
        <v>42374</v>
      </c>
      <c r="D4074" s="47"/>
      <c r="E4074" s="47"/>
      <c r="F4074" s="48" t="s">
        <v>539</v>
      </c>
      <c r="G4074" s="48"/>
      <c r="H4074" s="48">
        <v>409.40953124999999</v>
      </c>
      <c r="I4074" s="48">
        <v>8.0946875000000001E-2</v>
      </c>
      <c r="J4074" s="48">
        <v>0.1272375</v>
      </c>
      <c r="K4074" s="48">
        <v>0.17232500000000001</v>
      </c>
      <c r="L4074" s="48">
        <v>0.19913125000000001</v>
      </c>
      <c r="M4074" s="48">
        <v>0.26315624999999998</v>
      </c>
      <c r="N4074" s="48">
        <v>0.32850000000000001</v>
      </c>
      <c r="O4074" s="48">
        <v>0.29749375</v>
      </c>
      <c r="P4074" s="48"/>
      <c r="Q4074" s="48"/>
      <c r="R4074" s="48"/>
      <c r="S4074" s="48"/>
      <c r="T4074" s="48"/>
      <c r="U4074" s="48"/>
      <c r="V4074" s="48"/>
      <c r="W4074" s="48"/>
      <c r="X4074" s="48"/>
      <c r="Y4074" s="48"/>
      <c r="Z4074" s="48"/>
      <c r="AA4074" s="48"/>
      <c r="AB4074" s="48"/>
      <c r="AC4074" s="48"/>
      <c r="AD4074" s="48"/>
      <c r="AE4074" s="48"/>
      <c r="AF4074" s="48"/>
      <c r="AG4074" s="48">
        <v>8.2908289330874102E-2</v>
      </c>
      <c r="AH4074" s="48"/>
      <c r="AI4074" s="48"/>
      <c r="AJ4074" s="48"/>
      <c r="AK4074" s="48"/>
      <c r="AL4074" s="48"/>
      <c r="AM4074" s="48"/>
      <c r="AN4074" s="48"/>
      <c r="AO4074" s="48"/>
      <c r="AP4074" s="48"/>
      <c r="AQ4074" s="48"/>
      <c r="AR4074" s="48"/>
      <c r="AT4074" s="48"/>
      <c r="AU4074" s="48"/>
      <c r="AV4074" s="48"/>
      <c r="AZ4074" s="48"/>
      <c r="BA4074" s="48"/>
      <c r="BB4074" s="48"/>
      <c r="BC4074" s="48"/>
      <c r="BD4074" s="48"/>
      <c r="BE4074" s="48"/>
      <c r="BF4074" s="48"/>
      <c r="BG4074" s="48"/>
      <c r="BH4074" s="48"/>
      <c r="BI4074" s="48"/>
      <c r="BJ4074" s="48"/>
      <c r="BK4074" s="48"/>
      <c r="BL4074" s="48"/>
    </row>
    <row r="4075" spans="1:64" x14ac:dyDescent="0.25">
      <c r="A4075" s="56" t="s">
        <v>544</v>
      </c>
      <c r="B4075" s="56" t="s">
        <v>544</v>
      </c>
      <c r="C4075" s="47">
        <v>42375</v>
      </c>
      <c r="D4075" s="47"/>
      <c r="E4075" s="47"/>
      <c r="F4075" s="48" t="s">
        <v>539</v>
      </c>
      <c r="G4075" s="48"/>
      <c r="H4075" s="48">
        <v>408.65718750000002</v>
      </c>
      <c r="I4075" s="48">
        <v>7.9250000000000001E-2</v>
      </c>
      <c r="J4075" s="48">
        <v>0.12746874999999999</v>
      </c>
      <c r="K4075" s="48">
        <v>0.17284374999999999</v>
      </c>
      <c r="L4075" s="48">
        <v>0.1983125</v>
      </c>
      <c r="M4075" s="48">
        <v>0.26232499999999997</v>
      </c>
      <c r="N4075" s="48">
        <v>0.32808124999999999</v>
      </c>
      <c r="O4075" s="48">
        <v>0.29726875000000003</v>
      </c>
      <c r="P4075" s="48"/>
      <c r="Q4075" s="48"/>
      <c r="R4075" s="48"/>
      <c r="S4075" s="48"/>
      <c r="T4075" s="48">
        <v>8.3231570999999995</v>
      </c>
      <c r="U4075" s="48">
        <v>624.91025000000002</v>
      </c>
      <c r="V4075" s="48">
        <v>434.72025000000002</v>
      </c>
      <c r="W4075" s="48"/>
      <c r="X4075" s="48">
        <v>6.8468567</v>
      </c>
      <c r="Y4075" s="48">
        <v>1.8148457735367E-2</v>
      </c>
      <c r="Z4075" s="48"/>
      <c r="AA4075" s="48">
        <v>6.0384456000000002</v>
      </c>
      <c r="AB4075" s="48"/>
      <c r="AC4075" s="48"/>
      <c r="AD4075" s="48">
        <v>332.72500000000002</v>
      </c>
      <c r="AE4075" s="48">
        <v>8.5500000000000007</v>
      </c>
      <c r="AF4075" s="48">
        <v>0.37038561954669602</v>
      </c>
      <c r="AG4075" s="48"/>
      <c r="AH4075" s="48">
        <v>8.6635144741302895E-3</v>
      </c>
      <c r="AI4075" s="48">
        <v>0.19804577500000001</v>
      </c>
      <c r="AJ4075" s="48">
        <v>22.859749999999998</v>
      </c>
      <c r="AK4075" s="48">
        <v>7.3</v>
      </c>
      <c r="AL4075" s="48">
        <v>8.5500000000000007</v>
      </c>
      <c r="AM4075" s="48">
        <v>0.2</v>
      </c>
      <c r="AN4075" s="48">
        <v>1.9730606326497199E-2</v>
      </c>
      <c r="AO4075" s="48">
        <v>0.331676425</v>
      </c>
      <c r="AP4075" s="48">
        <v>16.81025</v>
      </c>
      <c r="AQ4075" s="48"/>
      <c r="AR4075" s="48"/>
      <c r="AS4075">
        <v>1.1897503E-2</v>
      </c>
      <c r="AT4075" s="48"/>
      <c r="AU4075" s="48"/>
      <c r="AV4075" s="48"/>
      <c r="AZ4075" s="48"/>
      <c r="BA4075" s="48"/>
      <c r="BB4075" s="48"/>
      <c r="BC4075" s="48">
        <v>0.80841110000000005</v>
      </c>
      <c r="BD4075" s="48"/>
      <c r="BE4075" s="48">
        <v>101.99525</v>
      </c>
      <c r="BF4075" s="48">
        <v>7.9259681210644608E-3</v>
      </c>
      <c r="BG4075" s="48">
        <v>6.2887204358224799E-3</v>
      </c>
      <c r="BH4075" s="48">
        <v>0.94657820000000004</v>
      </c>
      <c r="BI4075" s="48"/>
      <c r="BJ4075" s="48">
        <v>150.52000000000001</v>
      </c>
      <c r="BK4075" s="48"/>
      <c r="BL4075" s="48">
        <v>8.5500000000000007</v>
      </c>
    </row>
    <row r="4076" spans="1:64" x14ac:dyDescent="0.25">
      <c r="A4076" s="56" t="s">
        <v>544</v>
      </c>
      <c r="B4076" s="56" t="s">
        <v>544</v>
      </c>
      <c r="C4076" s="47">
        <v>42376</v>
      </c>
      <c r="D4076" s="47"/>
      <c r="E4076" s="47"/>
      <c r="F4076" s="48" t="s">
        <v>539</v>
      </c>
      <c r="G4076" s="48"/>
      <c r="H4076" s="48">
        <v>407.95265625000002</v>
      </c>
      <c r="I4076" s="48">
        <v>7.7859374999999995E-2</v>
      </c>
      <c r="J4076" s="48">
        <v>0.1272375</v>
      </c>
      <c r="K4076" s="48">
        <v>0.17293749999999999</v>
      </c>
      <c r="L4076" s="48">
        <v>0.19794999999999999</v>
      </c>
      <c r="M4076" s="48">
        <v>0.26161875000000001</v>
      </c>
      <c r="N4076" s="48">
        <v>0.32776875</v>
      </c>
      <c r="O4076" s="48">
        <v>0.29701875</v>
      </c>
      <c r="P4076" s="48"/>
      <c r="Q4076" s="48"/>
      <c r="R4076" s="48"/>
      <c r="S4076" s="48"/>
      <c r="T4076" s="48"/>
      <c r="U4076" s="48"/>
      <c r="V4076" s="48"/>
      <c r="W4076" s="48"/>
      <c r="X4076" s="48"/>
      <c r="Y4076" s="48"/>
      <c r="Z4076" s="48"/>
      <c r="AA4076" s="48"/>
      <c r="AB4076" s="48"/>
      <c r="AC4076" s="48"/>
      <c r="AD4076" s="48"/>
      <c r="AE4076" s="48"/>
      <c r="AF4076" s="48"/>
      <c r="AG4076" s="48"/>
      <c r="AH4076" s="48"/>
      <c r="AI4076" s="48"/>
      <c r="AJ4076" s="48"/>
      <c r="AK4076" s="48"/>
      <c r="AL4076" s="48"/>
      <c r="AM4076" s="48"/>
      <c r="AN4076" s="48"/>
      <c r="AO4076" s="48"/>
      <c r="AP4076" s="48"/>
      <c r="AQ4076" s="48"/>
      <c r="AR4076" s="48"/>
      <c r="AT4076" s="48"/>
      <c r="AU4076" s="48"/>
      <c r="AV4076" s="48"/>
      <c r="AZ4076" s="48"/>
      <c r="BA4076" s="48"/>
      <c r="BB4076" s="48"/>
      <c r="BC4076" s="48"/>
      <c r="BD4076" s="48"/>
      <c r="BE4076" s="48"/>
      <c r="BF4076" s="48"/>
      <c r="BG4076" s="48"/>
      <c r="BH4076" s="48"/>
      <c r="BI4076" s="48"/>
      <c r="BJ4076" s="48"/>
      <c r="BK4076" s="48"/>
      <c r="BL4076" s="48"/>
    </row>
    <row r="4077" spans="1:64" x14ac:dyDescent="0.25">
      <c r="A4077" s="56" t="s">
        <v>544</v>
      </c>
      <c r="B4077" s="56" t="s">
        <v>544</v>
      </c>
      <c r="C4077" s="47">
        <v>42377</v>
      </c>
      <c r="D4077" s="47"/>
      <c r="E4077" s="47"/>
      <c r="F4077" s="48" t="s">
        <v>539</v>
      </c>
      <c r="G4077" s="48"/>
      <c r="H4077" s="48">
        <v>407.20406250000002</v>
      </c>
      <c r="I4077" s="48">
        <v>7.6212500000000002E-2</v>
      </c>
      <c r="J4077" s="48">
        <v>0.12719374999999999</v>
      </c>
      <c r="K4077" s="48">
        <v>0.17314375000000001</v>
      </c>
      <c r="L4077" s="48">
        <v>0.19735625000000001</v>
      </c>
      <c r="M4077" s="48">
        <v>0.2608125</v>
      </c>
      <c r="N4077" s="48">
        <v>0.32745000000000002</v>
      </c>
      <c r="O4077" s="48">
        <v>0.29688124999999999</v>
      </c>
      <c r="P4077" s="48"/>
      <c r="Q4077" s="48"/>
      <c r="R4077" s="48"/>
      <c r="S4077" s="48"/>
      <c r="T4077" s="48"/>
      <c r="U4077" s="48"/>
      <c r="V4077" s="48"/>
      <c r="W4077" s="48"/>
      <c r="X4077" s="48"/>
      <c r="Y4077" s="48"/>
      <c r="Z4077" s="48"/>
      <c r="AA4077" s="48"/>
      <c r="AB4077" s="48"/>
      <c r="AC4077" s="48"/>
      <c r="AD4077" s="48"/>
      <c r="AE4077" s="48"/>
      <c r="AF4077" s="48"/>
      <c r="AG4077" s="48"/>
      <c r="AH4077" s="48"/>
      <c r="AI4077" s="48"/>
      <c r="AJ4077" s="48"/>
      <c r="AK4077" s="48"/>
      <c r="AL4077" s="48"/>
      <c r="AM4077" s="48"/>
      <c r="AN4077" s="48"/>
      <c r="AO4077" s="48"/>
      <c r="AP4077" s="48"/>
      <c r="AQ4077" s="48"/>
      <c r="AR4077" s="48"/>
      <c r="AT4077" s="48"/>
      <c r="AU4077" s="48"/>
      <c r="AV4077" s="48"/>
      <c r="AZ4077" s="48"/>
      <c r="BA4077" s="48"/>
      <c r="BB4077" s="48"/>
      <c r="BC4077" s="48"/>
      <c r="BD4077" s="48"/>
      <c r="BE4077" s="48"/>
      <c r="BF4077" s="48"/>
      <c r="BG4077" s="48"/>
      <c r="BH4077" s="48"/>
      <c r="BI4077" s="48"/>
      <c r="BJ4077" s="48"/>
      <c r="BK4077" s="48"/>
      <c r="BL4077" s="48"/>
    </row>
    <row r="4078" spans="1:64" x14ac:dyDescent="0.25">
      <c r="A4078" s="56" t="s">
        <v>544</v>
      </c>
      <c r="B4078" s="56" t="s">
        <v>544</v>
      </c>
      <c r="C4078" s="47">
        <v>42378</v>
      </c>
      <c r="D4078" s="47"/>
      <c r="E4078" s="47"/>
      <c r="F4078" s="48" t="s">
        <v>539</v>
      </c>
      <c r="G4078" s="48"/>
      <c r="H4078" s="48">
        <v>406.36640625000001</v>
      </c>
      <c r="I4078" s="48">
        <v>7.4609375000000006E-2</v>
      </c>
      <c r="J4078" s="48">
        <v>0.12638750000000001</v>
      </c>
      <c r="K4078" s="48">
        <v>0.17277500000000001</v>
      </c>
      <c r="L4078" s="48">
        <v>0.19705624999999999</v>
      </c>
      <c r="M4078" s="48">
        <v>0.26037500000000002</v>
      </c>
      <c r="N4078" s="48">
        <v>0.32719999999999999</v>
      </c>
      <c r="O4078" s="48">
        <v>0.29665000000000002</v>
      </c>
      <c r="P4078" s="48"/>
      <c r="Q4078" s="48"/>
      <c r="R4078" s="48"/>
      <c r="S4078" s="48"/>
      <c r="T4078" s="48"/>
      <c r="U4078" s="48"/>
      <c r="V4078" s="48"/>
      <c r="W4078" s="48"/>
      <c r="X4078" s="48"/>
      <c r="Y4078" s="48"/>
      <c r="Z4078" s="48"/>
      <c r="AA4078" s="48"/>
      <c r="AB4078" s="48"/>
      <c r="AC4078" s="48"/>
      <c r="AD4078" s="48"/>
      <c r="AE4078" s="48"/>
      <c r="AF4078" s="48"/>
      <c r="AG4078" s="48"/>
      <c r="AH4078" s="48"/>
      <c r="AI4078" s="48"/>
      <c r="AJ4078" s="48"/>
      <c r="AK4078" s="48"/>
      <c r="AL4078" s="48"/>
      <c r="AM4078" s="48"/>
      <c r="AN4078" s="48"/>
      <c r="AO4078" s="48"/>
      <c r="AP4078" s="48"/>
      <c r="AQ4078" s="48"/>
      <c r="AR4078" s="48"/>
      <c r="AT4078" s="48"/>
      <c r="AU4078" s="48"/>
      <c r="AV4078" s="48"/>
      <c r="AZ4078" s="48"/>
      <c r="BA4078" s="48"/>
      <c r="BB4078" s="48"/>
      <c r="BC4078" s="48"/>
      <c r="BD4078" s="48"/>
      <c r="BE4078" s="48"/>
      <c r="BF4078" s="48"/>
      <c r="BG4078" s="48"/>
      <c r="BH4078" s="48"/>
      <c r="BI4078" s="48"/>
      <c r="BJ4078" s="48"/>
      <c r="BK4078" s="48"/>
      <c r="BL4078" s="48"/>
    </row>
    <row r="4079" spans="1:64" x14ac:dyDescent="0.25">
      <c r="A4079" s="56" t="s">
        <v>544</v>
      </c>
      <c r="B4079" s="56" t="s">
        <v>544</v>
      </c>
      <c r="C4079" s="47">
        <v>42379</v>
      </c>
      <c r="D4079" s="47"/>
      <c r="E4079" s="47"/>
      <c r="F4079" s="48" t="s">
        <v>539</v>
      </c>
      <c r="G4079" s="48"/>
      <c r="H4079" s="48">
        <v>405.5184375</v>
      </c>
      <c r="I4079" s="48">
        <v>7.3293750000000005E-2</v>
      </c>
      <c r="J4079" s="48">
        <v>0.12563750000000001</v>
      </c>
      <c r="K4079" s="48">
        <v>0.17229375</v>
      </c>
      <c r="L4079" s="48">
        <v>0.19652500000000001</v>
      </c>
      <c r="M4079" s="48">
        <v>0.26001249999999998</v>
      </c>
      <c r="N4079" s="48">
        <v>0.32691874999999998</v>
      </c>
      <c r="O4079" s="48">
        <v>0.29651250000000001</v>
      </c>
      <c r="P4079" s="48"/>
      <c r="Q4079" s="48"/>
      <c r="R4079" s="48"/>
      <c r="S4079" s="48"/>
      <c r="T4079" s="48"/>
      <c r="U4079" s="48"/>
      <c r="V4079" s="48"/>
      <c r="W4079" s="48"/>
      <c r="X4079" s="48"/>
      <c r="Y4079" s="48"/>
      <c r="Z4079" s="48"/>
      <c r="AA4079" s="48"/>
      <c r="AB4079" s="48"/>
      <c r="AC4079" s="48"/>
      <c r="AD4079" s="48"/>
      <c r="AE4079" s="48"/>
      <c r="AF4079" s="48"/>
      <c r="AG4079" s="48"/>
      <c r="AH4079" s="48"/>
      <c r="AI4079" s="48"/>
      <c r="AJ4079" s="48"/>
      <c r="AK4079" s="48"/>
      <c r="AL4079" s="48"/>
      <c r="AM4079" s="48"/>
      <c r="AN4079" s="48"/>
      <c r="AO4079" s="48"/>
      <c r="AP4079" s="48"/>
      <c r="AQ4079" s="48"/>
      <c r="AR4079" s="48"/>
      <c r="AT4079" s="48"/>
      <c r="AU4079" s="48"/>
      <c r="AV4079" s="48"/>
      <c r="AZ4079" s="48"/>
      <c r="BA4079" s="48"/>
      <c r="BB4079" s="48"/>
      <c r="BC4079" s="48"/>
      <c r="BD4079" s="48"/>
      <c r="BE4079" s="48"/>
      <c r="BF4079" s="48"/>
      <c r="BG4079" s="48"/>
      <c r="BH4079" s="48"/>
      <c r="BI4079" s="48"/>
      <c r="BJ4079" s="48"/>
      <c r="BK4079" s="48"/>
      <c r="BL4079" s="48"/>
    </row>
    <row r="4080" spans="1:64" x14ac:dyDescent="0.25">
      <c r="A4080" s="56" t="s">
        <v>544</v>
      </c>
      <c r="B4080" s="56" t="s">
        <v>544</v>
      </c>
      <c r="C4080" s="47">
        <v>42380</v>
      </c>
      <c r="D4080" s="47"/>
      <c r="E4080" s="47"/>
      <c r="F4080" s="48" t="s">
        <v>539</v>
      </c>
      <c r="G4080" s="48"/>
      <c r="H4080" s="48">
        <v>405.14859374999997</v>
      </c>
      <c r="I4080" s="48">
        <v>7.3315624999999995E-2</v>
      </c>
      <c r="J4080" s="48">
        <v>0.1259875</v>
      </c>
      <c r="K4080" s="48">
        <v>0.1721375</v>
      </c>
      <c r="L4080" s="48">
        <v>0.196075</v>
      </c>
      <c r="M4080" s="48">
        <v>0.2596</v>
      </c>
      <c r="N4080" s="48">
        <v>0.32669999999999999</v>
      </c>
      <c r="O4080" s="48">
        <v>0.29633124999999999</v>
      </c>
      <c r="P4080" s="48"/>
      <c r="Q4080" s="48"/>
      <c r="R4080" s="48"/>
      <c r="S4080" s="48"/>
      <c r="T4080" s="48"/>
      <c r="U4080" s="48"/>
      <c r="V4080" s="48"/>
      <c r="W4080" s="48"/>
      <c r="X4080" s="48"/>
      <c r="Y4080" s="48"/>
      <c r="Z4080" s="48"/>
      <c r="AA4080" s="48"/>
      <c r="AB4080" s="48"/>
      <c r="AC4080" s="48"/>
      <c r="AD4080" s="48"/>
      <c r="AE4080" s="48"/>
      <c r="AF4080" s="48">
        <v>0.33324471441667702</v>
      </c>
      <c r="AG4080" s="48">
        <v>1.30699170359048E-2</v>
      </c>
      <c r="AH4080" s="48"/>
      <c r="AI4080" s="48"/>
      <c r="AJ4080" s="48"/>
      <c r="AK4080" s="48"/>
      <c r="AL4080" s="48"/>
      <c r="AM4080" s="48"/>
      <c r="AN4080" s="48"/>
      <c r="AO4080" s="48"/>
      <c r="AP4080" s="48"/>
      <c r="AQ4080" s="48"/>
      <c r="AR4080" s="48"/>
      <c r="AT4080" s="48"/>
      <c r="AU4080" s="48"/>
      <c r="AV4080" s="48"/>
      <c r="AZ4080" s="48"/>
      <c r="BA4080" s="48"/>
      <c r="BB4080" s="48"/>
      <c r="BC4080" s="48"/>
      <c r="BD4080" s="48"/>
      <c r="BE4080" s="48"/>
      <c r="BF4080" s="48"/>
      <c r="BG4080" s="48"/>
      <c r="BH4080" s="48"/>
      <c r="BI4080" s="48"/>
      <c r="BJ4080" s="48"/>
      <c r="BK4080" s="48"/>
      <c r="BL4080" s="48"/>
    </row>
    <row r="4081" spans="1:64" x14ac:dyDescent="0.25">
      <c r="A4081" s="56" t="s">
        <v>544</v>
      </c>
      <c r="B4081" s="56" t="s">
        <v>544</v>
      </c>
      <c r="C4081" s="47">
        <v>42381</v>
      </c>
      <c r="D4081" s="47"/>
      <c r="E4081" s="47"/>
      <c r="F4081" s="48" t="s">
        <v>539</v>
      </c>
      <c r="G4081" s="48"/>
      <c r="H4081" s="48">
        <v>404.8565625</v>
      </c>
      <c r="I4081" s="48">
        <v>7.3668750000000005E-2</v>
      </c>
      <c r="J4081" s="48">
        <v>0.12716250000000001</v>
      </c>
      <c r="K4081" s="48">
        <v>0.17276875</v>
      </c>
      <c r="L4081" s="48">
        <v>0.19513125000000001</v>
      </c>
      <c r="M4081" s="48">
        <v>0.25868124999999997</v>
      </c>
      <c r="N4081" s="48">
        <v>0.32642500000000002</v>
      </c>
      <c r="O4081" s="48">
        <v>0.29609999999999997</v>
      </c>
      <c r="P4081" s="48"/>
      <c r="Q4081" s="48"/>
      <c r="R4081" s="48"/>
      <c r="S4081" s="48"/>
      <c r="T4081" s="48"/>
      <c r="U4081" s="48"/>
      <c r="V4081" s="48"/>
      <c r="W4081" s="48"/>
      <c r="X4081" s="48"/>
      <c r="Y4081" s="48"/>
      <c r="Z4081" s="48"/>
      <c r="AA4081" s="48"/>
      <c r="AB4081" s="48"/>
      <c r="AC4081" s="48"/>
      <c r="AD4081" s="48"/>
      <c r="AE4081" s="48"/>
      <c r="AF4081" s="48"/>
      <c r="AG4081" s="48"/>
      <c r="AH4081" s="48"/>
      <c r="AI4081" s="48"/>
      <c r="AJ4081" s="48"/>
      <c r="AK4081" s="48"/>
      <c r="AL4081" s="48"/>
      <c r="AM4081" s="48"/>
      <c r="AN4081" s="48"/>
      <c r="AO4081" s="48"/>
      <c r="AP4081" s="48"/>
      <c r="AQ4081" s="48"/>
      <c r="AR4081" s="48"/>
      <c r="AT4081" s="48"/>
      <c r="AU4081" s="48"/>
      <c r="AV4081" s="48"/>
      <c r="AZ4081" s="48"/>
      <c r="BA4081" s="48"/>
      <c r="BB4081" s="48"/>
      <c r="BC4081" s="48"/>
      <c r="BD4081" s="48"/>
      <c r="BE4081" s="48"/>
      <c r="BF4081" s="48"/>
      <c r="BG4081" s="48"/>
      <c r="BH4081" s="48"/>
      <c r="BI4081" s="48"/>
      <c r="BJ4081" s="48"/>
      <c r="BK4081" s="48"/>
      <c r="BL4081" s="48"/>
    </row>
    <row r="4082" spans="1:64" x14ac:dyDescent="0.25">
      <c r="A4082" s="56" t="s">
        <v>544</v>
      </c>
      <c r="B4082" s="56" t="s">
        <v>544</v>
      </c>
      <c r="C4082" s="47">
        <v>42382</v>
      </c>
      <c r="D4082" s="47"/>
      <c r="E4082" s="47"/>
      <c r="F4082" s="48" t="s">
        <v>539</v>
      </c>
      <c r="G4082" s="48"/>
      <c r="H4082" s="48">
        <v>404.57718749999998</v>
      </c>
      <c r="I4082" s="48">
        <v>7.1468749999999998E-2</v>
      </c>
      <c r="J4082" s="48">
        <v>0.12645000000000001</v>
      </c>
      <c r="K4082" s="48">
        <v>0.17324375</v>
      </c>
      <c r="L4082" s="48">
        <v>0.19564375000000001</v>
      </c>
      <c r="M4082" s="48">
        <v>0.25866250000000002</v>
      </c>
      <c r="N4082" s="48">
        <v>0.32624375</v>
      </c>
      <c r="O4082" s="48">
        <v>0.29583749999999998</v>
      </c>
      <c r="P4082" s="48"/>
      <c r="Q4082" s="48"/>
      <c r="R4082" s="48"/>
      <c r="S4082" s="48"/>
      <c r="T4082" s="48"/>
      <c r="U4082" s="48"/>
      <c r="V4082" s="48"/>
      <c r="W4082" s="48"/>
      <c r="X4082" s="48"/>
      <c r="Y4082" s="48"/>
      <c r="Z4082" s="48"/>
      <c r="AA4082" s="48"/>
      <c r="AB4082" s="48"/>
      <c r="AC4082" s="48"/>
      <c r="AD4082" s="48"/>
      <c r="AE4082" s="48">
        <v>8.5500000000000007</v>
      </c>
      <c r="AF4082" s="48"/>
      <c r="AG4082" s="48"/>
      <c r="AH4082" s="48"/>
      <c r="AI4082" s="48"/>
      <c r="AJ4082" s="48"/>
      <c r="AK4082" s="48">
        <v>8.5</v>
      </c>
      <c r="AL4082" s="48">
        <v>8.5500000000000007</v>
      </c>
      <c r="AM4082" s="48"/>
      <c r="AN4082" s="48"/>
      <c r="AO4082" s="48"/>
      <c r="AP4082" s="48"/>
      <c r="AQ4082" s="48"/>
      <c r="AR4082" s="48"/>
      <c r="AT4082" s="48"/>
      <c r="AU4082" s="48"/>
      <c r="AV4082" s="48"/>
      <c r="AZ4082" s="48"/>
      <c r="BA4082" s="48"/>
      <c r="BB4082" s="48"/>
      <c r="BC4082" s="48"/>
      <c r="BD4082" s="48"/>
      <c r="BE4082" s="48"/>
      <c r="BF4082" s="48"/>
      <c r="BG4082" s="48"/>
      <c r="BH4082" s="48"/>
      <c r="BI4082" s="48"/>
      <c r="BJ4082" s="48"/>
      <c r="BK4082" s="48"/>
      <c r="BL4082" s="48">
        <v>8.5500000000000007</v>
      </c>
    </row>
    <row r="4083" spans="1:64" x14ac:dyDescent="0.25">
      <c r="A4083" s="56" t="s">
        <v>544</v>
      </c>
      <c r="B4083" s="56" t="s">
        <v>544</v>
      </c>
      <c r="C4083" s="47">
        <v>42383</v>
      </c>
      <c r="D4083" s="47"/>
      <c r="E4083" s="47"/>
      <c r="F4083" s="48" t="s">
        <v>539</v>
      </c>
      <c r="G4083" s="48"/>
      <c r="H4083" s="48">
        <v>404.32078124999998</v>
      </c>
      <c r="I4083" s="48">
        <v>7.1478125000000003E-2</v>
      </c>
      <c r="J4083" s="48">
        <v>0.12649374999999999</v>
      </c>
      <c r="K4083" s="48">
        <v>0.17301875</v>
      </c>
      <c r="L4083" s="48">
        <v>0.19551250000000001</v>
      </c>
      <c r="M4083" s="48">
        <v>0.25856249999999997</v>
      </c>
      <c r="N4083" s="48">
        <v>0.32600625</v>
      </c>
      <c r="O4083" s="48">
        <v>0.29565000000000002</v>
      </c>
      <c r="P4083" s="48"/>
      <c r="Q4083" s="48"/>
      <c r="R4083" s="48"/>
      <c r="S4083" s="48"/>
      <c r="T4083" s="48"/>
      <c r="U4083" s="48"/>
      <c r="V4083" s="48"/>
      <c r="W4083" s="48"/>
      <c r="X4083" s="48"/>
      <c r="Y4083" s="48"/>
      <c r="Z4083" s="48"/>
      <c r="AA4083" s="48"/>
      <c r="AB4083" s="48"/>
      <c r="AC4083" s="48"/>
      <c r="AD4083" s="48"/>
      <c r="AE4083" s="48"/>
      <c r="AF4083" s="48">
        <v>0.32374424044974398</v>
      </c>
      <c r="AG4083" s="48">
        <v>7.8978828257688304E-4</v>
      </c>
      <c r="AH4083" s="48"/>
      <c r="AI4083" s="48"/>
      <c r="AJ4083" s="48"/>
      <c r="AK4083" s="48"/>
      <c r="AL4083" s="48"/>
      <c r="AM4083" s="48"/>
      <c r="AN4083" s="48"/>
      <c r="AO4083" s="48"/>
      <c r="AP4083" s="48"/>
      <c r="AQ4083" s="48"/>
      <c r="AR4083" s="48"/>
      <c r="AT4083" s="48"/>
      <c r="AU4083" s="48"/>
      <c r="AV4083" s="48"/>
      <c r="AZ4083" s="48"/>
      <c r="BA4083" s="48"/>
      <c r="BB4083" s="48"/>
      <c r="BC4083" s="48"/>
      <c r="BD4083" s="48"/>
      <c r="BE4083" s="48"/>
      <c r="BF4083" s="48"/>
      <c r="BG4083" s="48"/>
      <c r="BH4083" s="48"/>
      <c r="BI4083" s="48"/>
      <c r="BJ4083" s="48"/>
      <c r="BK4083" s="48"/>
      <c r="BL4083" s="48"/>
    </row>
    <row r="4084" spans="1:64" x14ac:dyDescent="0.25">
      <c r="A4084" s="56" t="s">
        <v>544</v>
      </c>
      <c r="B4084" s="56" t="s">
        <v>544</v>
      </c>
      <c r="C4084" s="47">
        <v>42384</v>
      </c>
      <c r="D4084" s="47"/>
      <c r="E4084" s="47"/>
      <c r="F4084" s="48" t="s">
        <v>539</v>
      </c>
      <c r="G4084" s="48"/>
      <c r="H4084" s="48">
        <v>403.85906249999999</v>
      </c>
      <c r="I4084" s="48">
        <v>7.0250000000000007E-2</v>
      </c>
      <c r="J4084" s="48">
        <v>0.12604375000000001</v>
      </c>
      <c r="K4084" s="48">
        <v>0.17290625000000001</v>
      </c>
      <c r="L4084" s="48">
        <v>0.19547500000000001</v>
      </c>
      <c r="M4084" s="48">
        <v>0.25838125000000001</v>
      </c>
      <c r="N4084" s="48">
        <v>0.32584999999999997</v>
      </c>
      <c r="O4084" s="48">
        <v>0.29543750000000002</v>
      </c>
      <c r="P4084" s="48"/>
      <c r="Q4084" s="48"/>
      <c r="R4084" s="48"/>
      <c r="S4084" s="48"/>
      <c r="T4084" s="48"/>
      <c r="U4084" s="48"/>
      <c r="V4084" s="48"/>
      <c r="W4084" s="48"/>
      <c r="X4084" s="48"/>
      <c r="Y4084" s="48"/>
      <c r="Z4084" s="48"/>
      <c r="AA4084" s="48"/>
      <c r="AB4084" s="48"/>
      <c r="AC4084" s="48"/>
      <c r="AD4084" s="48"/>
      <c r="AE4084" s="48"/>
      <c r="AF4084" s="48"/>
      <c r="AG4084" s="48"/>
      <c r="AH4084" s="48"/>
      <c r="AI4084" s="48"/>
      <c r="AJ4084" s="48"/>
      <c r="AK4084" s="48"/>
      <c r="AL4084" s="48"/>
      <c r="AM4084" s="48"/>
      <c r="AN4084" s="48"/>
      <c r="AO4084" s="48"/>
      <c r="AP4084" s="48"/>
      <c r="AQ4084" s="48"/>
      <c r="AR4084" s="48"/>
      <c r="AT4084" s="48"/>
      <c r="AU4084" s="48"/>
      <c r="AV4084" s="48"/>
      <c r="AZ4084" s="48"/>
      <c r="BA4084" s="48"/>
      <c r="BB4084" s="48"/>
      <c r="BC4084" s="48"/>
      <c r="BD4084" s="48"/>
      <c r="BE4084" s="48"/>
      <c r="BF4084" s="48"/>
      <c r="BG4084" s="48"/>
      <c r="BH4084" s="48"/>
      <c r="BI4084" s="48"/>
      <c r="BJ4084" s="48"/>
      <c r="BK4084" s="48"/>
      <c r="BL4084" s="48"/>
    </row>
    <row r="4085" spans="1:64" x14ac:dyDescent="0.25">
      <c r="A4085" s="56" t="s">
        <v>544</v>
      </c>
      <c r="B4085" s="56" t="s">
        <v>544</v>
      </c>
      <c r="C4085" s="47">
        <v>42385</v>
      </c>
      <c r="D4085" s="47"/>
      <c r="E4085" s="47"/>
      <c r="F4085" s="48" t="s">
        <v>539</v>
      </c>
      <c r="G4085" s="48"/>
      <c r="H4085" s="48">
        <v>403.68093750000003</v>
      </c>
      <c r="I4085" s="48">
        <v>6.9662500000000002E-2</v>
      </c>
      <c r="J4085" s="48">
        <v>0.12551875000000001</v>
      </c>
      <c r="K4085" s="48">
        <v>0.17271249999999999</v>
      </c>
      <c r="L4085" s="48">
        <v>0.1958</v>
      </c>
      <c r="M4085" s="48">
        <v>0.25847500000000001</v>
      </c>
      <c r="N4085" s="48">
        <v>0.32574375</v>
      </c>
      <c r="O4085" s="48">
        <v>0.29528125</v>
      </c>
      <c r="P4085" s="48"/>
      <c r="Q4085" s="48"/>
      <c r="R4085" s="48"/>
      <c r="S4085" s="48"/>
      <c r="T4085" s="48"/>
      <c r="U4085" s="48"/>
      <c r="V4085" s="48"/>
      <c r="W4085" s="48"/>
      <c r="X4085" s="48"/>
      <c r="Y4085" s="48"/>
      <c r="Z4085" s="48"/>
      <c r="AA4085" s="48"/>
      <c r="AB4085" s="48"/>
      <c r="AC4085" s="48"/>
      <c r="AD4085" s="48"/>
      <c r="AE4085" s="48"/>
      <c r="AF4085" s="48"/>
      <c r="AG4085" s="48"/>
      <c r="AH4085" s="48"/>
      <c r="AI4085" s="48"/>
      <c r="AJ4085" s="48"/>
      <c r="AK4085" s="48"/>
      <c r="AL4085" s="48"/>
      <c r="AM4085" s="48"/>
      <c r="AN4085" s="48"/>
      <c r="AO4085" s="48"/>
      <c r="AP4085" s="48"/>
      <c r="AQ4085" s="48"/>
      <c r="AR4085" s="48"/>
      <c r="AT4085" s="48"/>
      <c r="AU4085" s="48"/>
      <c r="AV4085" s="48"/>
      <c r="AZ4085" s="48"/>
      <c r="BA4085" s="48"/>
      <c r="BB4085" s="48"/>
      <c r="BC4085" s="48"/>
      <c r="BD4085" s="48"/>
      <c r="BE4085" s="48"/>
      <c r="BF4085" s="48"/>
      <c r="BG4085" s="48"/>
      <c r="BH4085" s="48"/>
      <c r="BI4085" s="48"/>
      <c r="BJ4085" s="48"/>
      <c r="BK4085" s="48"/>
      <c r="BL4085" s="48"/>
    </row>
    <row r="4086" spans="1:64" x14ac:dyDescent="0.25">
      <c r="A4086" s="56" t="s">
        <v>544</v>
      </c>
      <c r="B4086" s="56" t="s">
        <v>544</v>
      </c>
      <c r="C4086" s="47">
        <v>42386</v>
      </c>
      <c r="D4086" s="47"/>
      <c r="E4086" s="47"/>
      <c r="F4086" s="48" t="s">
        <v>539</v>
      </c>
      <c r="G4086" s="48"/>
      <c r="H4086" s="48">
        <v>403.54453124999998</v>
      </c>
      <c r="I4086" s="48">
        <v>6.9303124999999993E-2</v>
      </c>
      <c r="J4086" s="48">
        <v>0.12516875</v>
      </c>
      <c r="K4086" s="48">
        <v>0.17256250000000001</v>
      </c>
      <c r="L4086" s="48">
        <v>0.19604374999999999</v>
      </c>
      <c r="M4086" s="48">
        <v>0.258575</v>
      </c>
      <c r="N4086" s="48">
        <v>0.32555624999999999</v>
      </c>
      <c r="O4086" s="48">
        <v>0.29517500000000002</v>
      </c>
      <c r="P4086" s="48"/>
      <c r="Q4086" s="48"/>
      <c r="R4086" s="48"/>
      <c r="S4086" s="48"/>
      <c r="T4086" s="48"/>
      <c r="U4086" s="48"/>
      <c r="V4086" s="48"/>
      <c r="W4086" s="48"/>
      <c r="X4086" s="48"/>
      <c r="Y4086" s="48"/>
      <c r="Z4086" s="48"/>
      <c r="AA4086" s="48"/>
      <c r="AB4086" s="48"/>
      <c r="AC4086" s="48"/>
      <c r="AD4086" s="48"/>
      <c r="AE4086" s="48"/>
      <c r="AF4086" s="48"/>
      <c r="AG4086" s="48"/>
      <c r="AH4086" s="48"/>
      <c r="AI4086" s="48"/>
      <c r="AJ4086" s="48"/>
      <c r="AK4086" s="48"/>
      <c r="AL4086" s="48"/>
      <c r="AM4086" s="48"/>
      <c r="AN4086" s="48"/>
      <c r="AO4086" s="48"/>
      <c r="AP4086" s="48"/>
      <c r="AQ4086" s="48"/>
      <c r="AR4086" s="48"/>
      <c r="AT4086" s="48"/>
      <c r="AU4086" s="48"/>
      <c r="AV4086" s="48"/>
      <c r="AZ4086" s="48"/>
      <c r="BA4086" s="48"/>
      <c r="BB4086" s="48"/>
      <c r="BC4086" s="48"/>
      <c r="BD4086" s="48"/>
      <c r="BE4086" s="48"/>
      <c r="BF4086" s="48"/>
      <c r="BG4086" s="48"/>
      <c r="BH4086" s="48"/>
      <c r="BI4086" s="48"/>
      <c r="BJ4086" s="48"/>
      <c r="BK4086" s="48"/>
      <c r="BL4086" s="48"/>
    </row>
    <row r="4087" spans="1:64" x14ac:dyDescent="0.25">
      <c r="A4087" s="56" t="s">
        <v>544</v>
      </c>
      <c r="B4087" s="56" t="s">
        <v>544</v>
      </c>
      <c r="C4087" s="47">
        <v>42387</v>
      </c>
      <c r="D4087" s="47"/>
      <c r="E4087" s="47"/>
      <c r="F4087" s="48" t="s">
        <v>539</v>
      </c>
      <c r="G4087" s="48"/>
      <c r="H4087" s="48">
        <v>403.28390624999997</v>
      </c>
      <c r="I4087" s="48">
        <v>6.9028124999999996E-2</v>
      </c>
      <c r="J4087" s="48">
        <v>0.12489375</v>
      </c>
      <c r="K4087" s="48">
        <v>0.17236874999999999</v>
      </c>
      <c r="L4087" s="48">
        <v>0.19618749999999999</v>
      </c>
      <c r="M4087" s="48">
        <v>0.25856249999999997</v>
      </c>
      <c r="N4087" s="48">
        <v>0.32535625000000001</v>
      </c>
      <c r="O4087" s="48">
        <v>0.29484375000000002</v>
      </c>
      <c r="P4087" s="48"/>
      <c r="Q4087" s="48"/>
      <c r="R4087" s="48"/>
      <c r="S4087" s="48"/>
      <c r="T4087" s="48"/>
      <c r="U4087" s="48"/>
      <c r="V4087" s="48"/>
      <c r="W4087" s="48"/>
      <c r="X4087" s="48"/>
      <c r="Y4087" s="48"/>
      <c r="Z4087" s="48"/>
      <c r="AA4087" s="48"/>
      <c r="AB4087" s="48"/>
      <c r="AC4087" s="48"/>
      <c r="AD4087" s="48"/>
      <c r="AE4087" s="48"/>
      <c r="AF4087" s="48"/>
      <c r="AG4087" s="48"/>
      <c r="AH4087" s="48"/>
      <c r="AI4087" s="48"/>
      <c r="AJ4087" s="48"/>
      <c r="AK4087" s="48"/>
      <c r="AL4087" s="48"/>
      <c r="AM4087" s="48"/>
      <c r="AN4087" s="48"/>
      <c r="AO4087" s="48"/>
      <c r="AP4087" s="48"/>
      <c r="AQ4087" s="48"/>
      <c r="AR4087" s="48"/>
      <c r="AT4087" s="48"/>
      <c r="AU4087" s="48"/>
      <c r="AV4087" s="48"/>
      <c r="AZ4087" s="48"/>
      <c r="BA4087" s="48"/>
      <c r="BB4087" s="48"/>
      <c r="BC4087" s="48"/>
      <c r="BD4087" s="48"/>
      <c r="BE4087" s="48"/>
      <c r="BF4087" s="48"/>
      <c r="BG4087" s="48"/>
      <c r="BH4087" s="48"/>
      <c r="BI4087" s="48"/>
      <c r="BJ4087" s="48"/>
      <c r="BK4087" s="48"/>
      <c r="BL4087" s="48"/>
    </row>
    <row r="4088" spans="1:64" x14ac:dyDescent="0.25">
      <c r="A4088" s="56" t="s">
        <v>544</v>
      </c>
      <c r="B4088" s="56" t="s">
        <v>544</v>
      </c>
      <c r="C4088" s="47">
        <v>42388</v>
      </c>
      <c r="D4088" s="47"/>
      <c r="E4088" s="47"/>
      <c r="F4088" s="48" t="s">
        <v>539</v>
      </c>
      <c r="G4088" s="48"/>
      <c r="H4088" s="48">
        <v>403.18406249999998</v>
      </c>
      <c r="I4088" s="48">
        <v>6.9131250000000005E-2</v>
      </c>
      <c r="J4088" s="48">
        <v>0.12513750000000001</v>
      </c>
      <c r="K4088" s="48">
        <v>0.17231250000000001</v>
      </c>
      <c r="L4088" s="48">
        <v>0.19616875</v>
      </c>
      <c r="M4088" s="48">
        <v>0.25835625000000001</v>
      </c>
      <c r="N4088" s="48">
        <v>0.32524375</v>
      </c>
      <c r="O4088" s="48">
        <v>0.29473125</v>
      </c>
      <c r="P4088" s="48"/>
      <c r="Q4088" s="48"/>
      <c r="R4088" s="48"/>
      <c r="S4088" s="48"/>
      <c r="T4088" s="48"/>
      <c r="U4088" s="48"/>
      <c r="V4088" s="48"/>
      <c r="W4088" s="48"/>
      <c r="X4088" s="48"/>
      <c r="Y4088" s="48"/>
      <c r="Z4088" s="48"/>
      <c r="AA4088" s="48"/>
      <c r="AB4088" s="48"/>
      <c r="AC4088" s="48"/>
      <c r="AD4088" s="48"/>
      <c r="AE4088" s="48">
        <v>8.5500000000000007</v>
      </c>
      <c r="AF4088" s="48">
        <v>0.39498160462724302</v>
      </c>
      <c r="AG4088" s="48">
        <v>0</v>
      </c>
      <c r="AH4088" s="48"/>
      <c r="AI4088" s="48"/>
      <c r="AJ4088" s="48"/>
      <c r="AK4088" s="48">
        <v>8.5500000000000007</v>
      </c>
      <c r="AL4088" s="48">
        <v>8.5500000000000007</v>
      </c>
      <c r="AM4088" s="48"/>
      <c r="AN4088" s="48"/>
      <c r="AO4088" s="48"/>
      <c r="AP4088" s="48"/>
      <c r="AQ4088" s="48"/>
      <c r="AR4088" s="48"/>
      <c r="AT4088" s="48"/>
      <c r="AU4088" s="48"/>
      <c r="AV4088" s="48"/>
      <c r="AZ4088" s="48"/>
      <c r="BA4088" s="48"/>
      <c r="BB4088" s="48"/>
      <c r="BC4088" s="48"/>
      <c r="BD4088" s="48"/>
      <c r="BE4088" s="48"/>
      <c r="BF4088" s="48"/>
      <c r="BG4088" s="48"/>
      <c r="BH4088" s="48"/>
      <c r="BI4088" s="48"/>
      <c r="BJ4088" s="48"/>
      <c r="BK4088" s="48"/>
      <c r="BL4088" s="48">
        <v>8.5500000000000007</v>
      </c>
    </row>
    <row r="4089" spans="1:64" x14ac:dyDescent="0.25">
      <c r="A4089" s="56" t="s">
        <v>544</v>
      </c>
      <c r="B4089" s="56" t="s">
        <v>544</v>
      </c>
      <c r="C4089" s="47">
        <v>42389</v>
      </c>
      <c r="D4089" s="47"/>
      <c r="E4089" s="47"/>
      <c r="F4089" s="48" t="s">
        <v>539</v>
      </c>
      <c r="G4089" s="48"/>
      <c r="H4089" s="48">
        <v>403.66218750000002</v>
      </c>
      <c r="I4089" s="48">
        <v>7.0400000000000004E-2</v>
      </c>
      <c r="J4089" s="48">
        <v>0.12695624999999999</v>
      </c>
      <c r="K4089" s="48">
        <v>0.17319375000000001</v>
      </c>
      <c r="L4089" s="48">
        <v>0.19599374999999999</v>
      </c>
      <c r="M4089" s="48">
        <v>0.25803749999999998</v>
      </c>
      <c r="N4089" s="48">
        <v>0.3251</v>
      </c>
      <c r="O4089" s="48">
        <v>0.29453750000000001</v>
      </c>
      <c r="P4089" s="48"/>
      <c r="Q4089" s="48"/>
      <c r="R4089" s="48"/>
      <c r="S4089" s="48"/>
      <c r="T4089" s="48"/>
      <c r="U4089" s="48"/>
      <c r="V4089" s="48"/>
      <c r="W4089" s="48"/>
      <c r="X4089" s="48"/>
      <c r="Y4089" s="48"/>
      <c r="Z4089" s="48"/>
      <c r="AA4089" s="48"/>
      <c r="AB4089" s="48"/>
      <c r="AC4089" s="48"/>
      <c r="AD4089" s="48"/>
      <c r="AE4089" s="48"/>
      <c r="AF4089" s="48"/>
      <c r="AG4089" s="48"/>
      <c r="AH4089" s="48"/>
      <c r="AI4089" s="48"/>
      <c r="AJ4089" s="48"/>
      <c r="AK4089" s="48"/>
      <c r="AL4089" s="48"/>
      <c r="AM4089" s="48"/>
      <c r="AN4089" s="48"/>
      <c r="AO4089" s="48"/>
      <c r="AP4089" s="48"/>
      <c r="AQ4089" s="48"/>
      <c r="AR4089" s="48"/>
      <c r="AT4089" s="48"/>
      <c r="AU4089" s="48"/>
      <c r="AV4089" s="48"/>
      <c r="AZ4089" s="48"/>
      <c r="BA4089" s="48"/>
      <c r="BB4089" s="48"/>
      <c r="BC4089" s="48"/>
      <c r="BD4089" s="48"/>
      <c r="BE4089" s="48"/>
      <c r="BF4089" s="48"/>
      <c r="BG4089" s="48"/>
      <c r="BH4089" s="48"/>
      <c r="BI4089" s="48"/>
      <c r="BJ4089" s="48"/>
      <c r="BK4089" s="48"/>
      <c r="BL4089" s="48"/>
    </row>
    <row r="4090" spans="1:64" x14ac:dyDescent="0.25">
      <c r="A4090" s="56" t="s">
        <v>544</v>
      </c>
      <c r="B4090" s="56" t="s">
        <v>544</v>
      </c>
      <c r="C4090" s="47">
        <v>42390</v>
      </c>
      <c r="D4090" s="47"/>
      <c r="E4090" s="47"/>
      <c r="F4090" s="48" t="s">
        <v>539</v>
      </c>
      <c r="G4090" s="48"/>
      <c r="H4090" s="48">
        <v>404.06578124999999</v>
      </c>
      <c r="I4090" s="48">
        <v>7.0615625000000001E-2</v>
      </c>
      <c r="J4090" s="48">
        <v>0.12825624999999999</v>
      </c>
      <c r="K4090" s="48">
        <v>0.17454375</v>
      </c>
      <c r="L4090" s="48">
        <v>0.19613125000000001</v>
      </c>
      <c r="M4090" s="48">
        <v>0.25774999999999998</v>
      </c>
      <c r="N4090" s="48">
        <v>0.32482499999999997</v>
      </c>
      <c r="O4090" s="48">
        <v>0.29420000000000002</v>
      </c>
      <c r="P4090" s="48"/>
      <c r="Q4090" s="48"/>
      <c r="R4090" s="48"/>
      <c r="S4090" s="48"/>
      <c r="T4090" s="48"/>
      <c r="U4090" s="48"/>
      <c r="V4090" s="48"/>
      <c r="W4090" s="48"/>
      <c r="X4090" s="48"/>
      <c r="Y4090" s="48"/>
      <c r="Z4090" s="48"/>
      <c r="AA4090" s="48"/>
      <c r="AB4090" s="48"/>
      <c r="AC4090" s="48"/>
      <c r="AD4090" s="48"/>
      <c r="AE4090" s="48"/>
      <c r="AF4090" s="48"/>
      <c r="AG4090" s="48"/>
      <c r="AH4090" s="48"/>
      <c r="AI4090" s="48"/>
      <c r="AJ4090" s="48"/>
      <c r="AK4090" s="48"/>
      <c r="AL4090" s="48"/>
      <c r="AM4090" s="48"/>
      <c r="AN4090" s="48"/>
      <c r="AO4090" s="48"/>
      <c r="AP4090" s="48"/>
      <c r="AQ4090" s="48"/>
      <c r="AR4090" s="48"/>
      <c r="AT4090" s="48"/>
      <c r="AU4090" s="48"/>
      <c r="AV4090" s="48"/>
      <c r="AZ4090" s="48"/>
      <c r="BA4090" s="48"/>
      <c r="BB4090" s="48"/>
      <c r="BC4090" s="48"/>
      <c r="BD4090" s="48"/>
      <c r="BE4090" s="48"/>
      <c r="BF4090" s="48"/>
      <c r="BG4090" s="48"/>
      <c r="BH4090" s="48"/>
      <c r="BI4090" s="48"/>
      <c r="BJ4090" s="48"/>
      <c r="BK4090" s="48"/>
      <c r="BL4090" s="48"/>
    </row>
    <row r="4091" spans="1:64" x14ac:dyDescent="0.25">
      <c r="A4091" s="56" t="s">
        <v>544</v>
      </c>
      <c r="B4091" s="56" t="s">
        <v>544</v>
      </c>
      <c r="C4091" s="47">
        <v>42391</v>
      </c>
      <c r="D4091" s="47"/>
      <c r="E4091" s="47"/>
      <c r="F4091" s="48" t="s">
        <v>539</v>
      </c>
      <c r="G4091" s="48"/>
      <c r="H4091" s="48">
        <v>404.82843750000001</v>
      </c>
      <c r="I4091" s="48">
        <v>7.0837499999999998E-2</v>
      </c>
      <c r="J4091" s="48">
        <v>0.12988125</v>
      </c>
      <c r="K4091" s="48">
        <v>0.17603125</v>
      </c>
      <c r="L4091" s="48">
        <v>0.19659375000000001</v>
      </c>
      <c r="M4091" s="48">
        <v>0.25764375</v>
      </c>
      <c r="N4091" s="48">
        <v>0.32473750000000001</v>
      </c>
      <c r="O4091" s="48">
        <v>0.2940625</v>
      </c>
      <c r="P4091" s="48"/>
      <c r="Q4091" s="48"/>
      <c r="R4091" s="48"/>
      <c r="S4091" s="48"/>
      <c r="T4091" s="48"/>
      <c r="U4091" s="48"/>
      <c r="V4091" s="48"/>
      <c r="W4091" s="48"/>
      <c r="X4091" s="48"/>
      <c r="Y4091" s="48"/>
      <c r="Z4091" s="48"/>
      <c r="AA4091" s="48"/>
      <c r="AB4091" s="48"/>
      <c r="AC4091" s="48"/>
      <c r="AD4091" s="48"/>
      <c r="AE4091" s="48"/>
      <c r="AF4091" s="48">
        <v>0.33190371523383599</v>
      </c>
      <c r="AG4091" s="48">
        <v>0</v>
      </c>
      <c r="AH4091" s="48"/>
      <c r="AI4091" s="48"/>
      <c r="AJ4091" s="48"/>
      <c r="AK4091" s="48"/>
      <c r="AL4091" s="48"/>
      <c r="AM4091" s="48"/>
      <c r="AN4091" s="48"/>
      <c r="AO4091" s="48"/>
      <c r="AP4091" s="48"/>
      <c r="AQ4091" s="48"/>
      <c r="AR4091" s="48"/>
      <c r="AT4091" s="48"/>
      <c r="AU4091" s="48"/>
      <c r="AV4091" s="48"/>
      <c r="AZ4091" s="48"/>
      <c r="BA4091" s="48"/>
      <c r="BB4091" s="48"/>
      <c r="BC4091" s="48"/>
      <c r="BD4091" s="48"/>
      <c r="BE4091" s="48"/>
      <c r="BF4091" s="48"/>
      <c r="BG4091" s="48"/>
      <c r="BH4091" s="48"/>
      <c r="BI4091" s="48"/>
      <c r="BJ4091" s="48"/>
      <c r="BK4091" s="48"/>
      <c r="BL4091" s="48"/>
    </row>
    <row r="4092" spans="1:64" x14ac:dyDescent="0.25">
      <c r="A4092" s="56" t="s">
        <v>544</v>
      </c>
      <c r="B4092" s="56" t="s">
        <v>544</v>
      </c>
      <c r="C4092" s="47">
        <v>42392</v>
      </c>
      <c r="D4092" s="47"/>
      <c r="E4092" s="47"/>
      <c r="F4092" s="48" t="s">
        <v>539</v>
      </c>
      <c r="G4092" s="48"/>
      <c r="H4092" s="48">
        <v>405.31359375</v>
      </c>
      <c r="I4092" s="48">
        <v>6.9965625000000004E-2</v>
      </c>
      <c r="J4092" s="48">
        <v>0.1303375</v>
      </c>
      <c r="K4092" s="48">
        <v>0.17733125</v>
      </c>
      <c r="L4092" s="48">
        <v>0.19740625000000001</v>
      </c>
      <c r="M4092" s="48">
        <v>0.25776874999999999</v>
      </c>
      <c r="N4092" s="48">
        <v>0.32456875000000002</v>
      </c>
      <c r="O4092" s="48">
        <v>0.29381875000000002</v>
      </c>
      <c r="P4092" s="48"/>
      <c r="Q4092" s="48"/>
      <c r="R4092" s="48"/>
      <c r="S4092" s="48"/>
      <c r="T4092" s="48"/>
      <c r="U4092" s="48"/>
      <c r="V4092" s="48"/>
      <c r="W4092" s="48"/>
      <c r="X4092" s="48"/>
      <c r="Y4092" s="48"/>
      <c r="Z4092" s="48"/>
      <c r="AA4092" s="48"/>
      <c r="AB4092" s="48"/>
      <c r="AC4092" s="48"/>
      <c r="AD4092" s="48"/>
      <c r="AE4092" s="48"/>
      <c r="AF4092" s="48"/>
      <c r="AG4092" s="48"/>
      <c r="AH4092" s="48"/>
      <c r="AI4092" s="48"/>
      <c r="AJ4092" s="48"/>
      <c r="AK4092" s="48"/>
      <c r="AL4092" s="48"/>
      <c r="AM4092" s="48"/>
      <c r="AN4092" s="48"/>
      <c r="AO4092" s="48"/>
      <c r="AP4092" s="48"/>
      <c r="AQ4092" s="48"/>
      <c r="AR4092" s="48"/>
      <c r="AT4092" s="48"/>
      <c r="AU4092" s="48"/>
      <c r="AV4092" s="48"/>
      <c r="AZ4092" s="48"/>
      <c r="BA4092" s="48"/>
      <c r="BB4092" s="48"/>
      <c r="BC4092" s="48"/>
      <c r="BD4092" s="48"/>
      <c r="BE4092" s="48"/>
      <c r="BF4092" s="48"/>
      <c r="BG4092" s="48"/>
      <c r="BH4092" s="48"/>
      <c r="BI4092" s="48"/>
      <c r="BJ4092" s="48"/>
      <c r="BK4092" s="48"/>
      <c r="BL4092" s="48"/>
    </row>
    <row r="4093" spans="1:64" x14ac:dyDescent="0.25">
      <c r="A4093" s="56" t="s">
        <v>544</v>
      </c>
      <c r="B4093" s="56" t="s">
        <v>544</v>
      </c>
      <c r="C4093" s="47">
        <v>42393</v>
      </c>
      <c r="D4093" s="47"/>
      <c r="E4093" s="47"/>
      <c r="F4093" s="48" t="s">
        <v>539</v>
      </c>
      <c r="G4093" s="48"/>
      <c r="H4093" s="48">
        <v>405.43875000000003</v>
      </c>
      <c r="I4093" s="48">
        <v>6.829375E-2</v>
      </c>
      <c r="J4093" s="48">
        <v>0.12973124999999999</v>
      </c>
      <c r="K4093" s="48">
        <v>0.17771875000000001</v>
      </c>
      <c r="L4093" s="48">
        <v>0.19846875</v>
      </c>
      <c r="M4093" s="48">
        <v>0.25811875000000001</v>
      </c>
      <c r="N4093" s="48">
        <v>0.32451875000000002</v>
      </c>
      <c r="O4093" s="48">
        <v>0.29362500000000002</v>
      </c>
      <c r="P4093" s="48"/>
      <c r="Q4093" s="48"/>
      <c r="R4093" s="48"/>
      <c r="S4093" s="48"/>
      <c r="T4093" s="48"/>
      <c r="U4093" s="48"/>
      <c r="V4093" s="48"/>
      <c r="W4093" s="48"/>
      <c r="X4093" s="48"/>
      <c r="Y4093" s="48"/>
      <c r="Z4093" s="48"/>
      <c r="AA4093" s="48"/>
      <c r="AB4093" s="48"/>
      <c r="AC4093" s="48"/>
      <c r="AD4093" s="48"/>
      <c r="AE4093" s="48"/>
      <c r="AF4093" s="48"/>
      <c r="AG4093" s="48"/>
      <c r="AH4093" s="48"/>
      <c r="AI4093" s="48"/>
      <c r="AJ4093" s="48"/>
      <c r="AK4093" s="48"/>
      <c r="AL4093" s="48"/>
      <c r="AM4093" s="48"/>
      <c r="AN4093" s="48"/>
      <c r="AO4093" s="48"/>
      <c r="AP4093" s="48"/>
      <c r="AQ4093" s="48"/>
      <c r="AR4093" s="48"/>
      <c r="AT4093" s="48"/>
      <c r="AU4093" s="48"/>
      <c r="AV4093" s="48"/>
      <c r="AZ4093" s="48"/>
      <c r="BA4093" s="48"/>
      <c r="BB4093" s="48"/>
      <c r="BC4093" s="48"/>
      <c r="BD4093" s="48"/>
      <c r="BE4093" s="48"/>
      <c r="BF4093" s="48"/>
      <c r="BG4093" s="48"/>
      <c r="BH4093" s="48"/>
      <c r="BI4093" s="48"/>
      <c r="BJ4093" s="48"/>
      <c r="BK4093" s="48"/>
      <c r="BL4093" s="48"/>
    </row>
    <row r="4094" spans="1:64" x14ac:dyDescent="0.25">
      <c r="A4094" s="56" t="s">
        <v>544</v>
      </c>
      <c r="B4094" s="56" t="s">
        <v>544</v>
      </c>
      <c r="C4094" s="47">
        <v>42394</v>
      </c>
      <c r="D4094" s="47"/>
      <c r="E4094" s="47"/>
      <c r="F4094" s="48" t="s">
        <v>539</v>
      </c>
      <c r="G4094" s="48"/>
      <c r="H4094" s="48">
        <v>405.549375</v>
      </c>
      <c r="I4094" s="48">
        <v>6.8000000000000005E-2</v>
      </c>
      <c r="J4094" s="48">
        <v>0.12947500000000001</v>
      </c>
      <c r="K4094" s="48">
        <v>0.17775625</v>
      </c>
      <c r="L4094" s="48">
        <v>0.19898125</v>
      </c>
      <c r="M4094" s="48">
        <v>0.25839374999999998</v>
      </c>
      <c r="N4094" s="48">
        <v>0.32449375000000003</v>
      </c>
      <c r="O4094" s="48">
        <v>0.29346875</v>
      </c>
      <c r="P4094" s="48"/>
      <c r="Q4094" s="48"/>
      <c r="R4094" s="48"/>
      <c r="S4094" s="48"/>
      <c r="T4094" s="48"/>
      <c r="U4094" s="48"/>
      <c r="V4094" s="48"/>
      <c r="W4094" s="48"/>
      <c r="X4094" s="48"/>
      <c r="Y4094" s="48"/>
      <c r="Z4094" s="48"/>
      <c r="AA4094" s="48"/>
      <c r="AB4094" s="48"/>
      <c r="AC4094" s="48"/>
      <c r="AD4094" s="48"/>
      <c r="AE4094" s="48"/>
      <c r="AF4094" s="48">
        <v>0.39831665338661998</v>
      </c>
      <c r="AG4094" s="48">
        <v>0</v>
      </c>
      <c r="AH4094" s="48"/>
      <c r="AI4094" s="48"/>
      <c r="AJ4094" s="48"/>
      <c r="AK4094" s="48"/>
      <c r="AL4094" s="48"/>
      <c r="AM4094" s="48"/>
      <c r="AN4094" s="48"/>
      <c r="AO4094" s="48"/>
      <c r="AP4094" s="48"/>
      <c r="AQ4094" s="48"/>
      <c r="AR4094" s="48"/>
      <c r="AT4094" s="48"/>
      <c r="AU4094" s="48"/>
      <c r="AV4094" s="48"/>
      <c r="AZ4094" s="48"/>
      <c r="BA4094" s="48"/>
      <c r="BB4094" s="48"/>
      <c r="BC4094" s="48"/>
      <c r="BD4094" s="48"/>
      <c r="BE4094" s="48"/>
      <c r="BF4094" s="48"/>
      <c r="BG4094" s="48"/>
      <c r="BH4094" s="48"/>
      <c r="BI4094" s="48"/>
      <c r="BJ4094" s="48"/>
      <c r="BK4094" s="48"/>
      <c r="BL4094" s="48"/>
    </row>
    <row r="4095" spans="1:64" x14ac:dyDescent="0.25">
      <c r="A4095" s="56" t="s">
        <v>544</v>
      </c>
      <c r="B4095" s="56" t="s">
        <v>544</v>
      </c>
      <c r="C4095" s="47">
        <v>42395</v>
      </c>
      <c r="D4095" s="47"/>
      <c r="E4095" s="47"/>
      <c r="F4095" s="48" t="s">
        <v>539</v>
      </c>
      <c r="G4095" s="48"/>
      <c r="H4095" s="48">
        <v>405.35390625000002</v>
      </c>
      <c r="I4095" s="48">
        <v>6.6509374999999996E-2</v>
      </c>
      <c r="J4095" s="48">
        <v>0.1285125</v>
      </c>
      <c r="K4095" s="48">
        <v>0.17734374999999999</v>
      </c>
      <c r="L4095" s="48">
        <v>0.19954374999999999</v>
      </c>
      <c r="M4095" s="48">
        <v>0.25885625000000001</v>
      </c>
      <c r="N4095" s="48">
        <v>0.32448749999999998</v>
      </c>
      <c r="O4095" s="48">
        <v>0.29343750000000002</v>
      </c>
      <c r="P4095" s="48"/>
      <c r="Q4095" s="48"/>
      <c r="R4095" s="48"/>
      <c r="S4095" s="48"/>
      <c r="T4095" s="48"/>
      <c r="U4095" s="48"/>
      <c r="V4095" s="48"/>
      <c r="W4095" s="48"/>
      <c r="X4095" s="48"/>
      <c r="Y4095" s="48"/>
      <c r="Z4095" s="48"/>
      <c r="AA4095" s="48"/>
      <c r="AB4095" s="48"/>
      <c r="AC4095" s="48"/>
      <c r="AD4095" s="48"/>
      <c r="AE4095" s="48"/>
      <c r="AF4095" s="48"/>
      <c r="AG4095" s="48"/>
      <c r="AH4095" s="48"/>
      <c r="AI4095" s="48"/>
      <c r="AJ4095" s="48"/>
      <c r="AK4095" s="48"/>
      <c r="AL4095" s="48"/>
      <c r="AM4095" s="48"/>
      <c r="AN4095" s="48"/>
      <c r="AO4095" s="48"/>
      <c r="AP4095" s="48"/>
      <c r="AQ4095" s="48"/>
      <c r="AR4095" s="48"/>
      <c r="AT4095" s="48"/>
      <c r="AU4095" s="48"/>
      <c r="AV4095" s="48"/>
      <c r="AZ4095" s="48"/>
      <c r="BA4095" s="48"/>
      <c r="BB4095" s="48"/>
      <c r="BC4095" s="48"/>
      <c r="BD4095" s="48"/>
      <c r="BE4095" s="48"/>
      <c r="BF4095" s="48"/>
      <c r="BG4095" s="48"/>
      <c r="BH4095" s="48"/>
      <c r="BI4095" s="48"/>
      <c r="BJ4095" s="48"/>
      <c r="BK4095" s="48"/>
      <c r="BL4095" s="48"/>
    </row>
    <row r="4096" spans="1:64" x14ac:dyDescent="0.25">
      <c r="A4096" s="56" t="s">
        <v>544</v>
      </c>
      <c r="B4096" s="56" t="s">
        <v>544</v>
      </c>
      <c r="C4096" s="47">
        <v>42396</v>
      </c>
      <c r="D4096" s="47"/>
      <c r="E4096" s="47"/>
      <c r="F4096" s="48" t="s">
        <v>539</v>
      </c>
      <c r="G4096" s="48"/>
      <c r="H4096" s="48">
        <v>404.97609375000002</v>
      </c>
      <c r="I4096" s="48">
        <v>6.5815625000000003E-2</v>
      </c>
      <c r="J4096" s="48">
        <v>0.12782499999999999</v>
      </c>
      <c r="K4096" s="48">
        <v>0.17653125</v>
      </c>
      <c r="L4096" s="48">
        <v>0.19975000000000001</v>
      </c>
      <c r="M4096" s="48">
        <v>0.25905624999999999</v>
      </c>
      <c r="N4096" s="48">
        <v>0.32448749999999998</v>
      </c>
      <c r="O4096" s="48">
        <v>0.29327500000000001</v>
      </c>
      <c r="P4096" s="48"/>
      <c r="Q4096" s="48"/>
      <c r="R4096" s="48"/>
      <c r="S4096" s="48">
        <v>1.55</v>
      </c>
      <c r="T4096" s="48"/>
      <c r="U4096" s="48"/>
      <c r="V4096" s="48"/>
      <c r="W4096" s="48"/>
      <c r="X4096" s="48"/>
      <c r="Y4096" s="48"/>
      <c r="Z4096" s="48"/>
      <c r="AA4096" s="48"/>
      <c r="AB4096" s="48"/>
      <c r="AC4096" s="48"/>
      <c r="AD4096" s="48"/>
      <c r="AE4096" s="48">
        <v>8.5500000000000007</v>
      </c>
      <c r="AF4096" s="48"/>
      <c r="AG4096" s="48"/>
      <c r="AH4096" s="48"/>
      <c r="AI4096" s="48"/>
      <c r="AJ4096" s="48"/>
      <c r="AK4096" s="48">
        <v>8.5500000000000007</v>
      </c>
      <c r="AL4096" s="48">
        <v>8.5500000000000007</v>
      </c>
      <c r="AM4096" s="48"/>
      <c r="AN4096" s="48"/>
      <c r="AO4096" s="48"/>
      <c r="AP4096" s="48"/>
      <c r="AQ4096" s="48"/>
      <c r="AR4096" s="48"/>
      <c r="AT4096" s="48"/>
      <c r="AU4096" s="48"/>
      <c r="AV4096" s="48"/>
      <c r="AZ4096" s="48"/>
      <c r="BA4096" s="48"/>
      <c r="BB4096" s="48"/>
      <c r="BC4096" s="48"/>
      <c r="BD4096" s="48"/>
      <c r="BE4096" s="48"/>
      <c r="BF4096" s="48"/>
      <c r="BG4096" s="48"/>
      <c r="BH4096" s="48"/>
      <c r="BI4096" s="48"/>
      <c r="BJ4096" s="48"/>
      <c r="BK4096" s="48"/>
      <c r="BL4096" s="48">
        <v>8.5500000000000007</v>
      </c>
    </row>
    <row r="4097" spans="1:64" x14ac:dyDescent="0.25">
      <c r="A4097" s="56" t="s">
        <v>544</v>
      </c>
      <c r="B4097" s="56" t="s">
        <v>544</v>
      </c>
      <c r="C4097" s="47">
        <v>42397</v>
      </c>
      <c r="D4097" s="47"/>
      <c r="E4097" s="47"/>
      <c r="F4097" s="48" t="s">
        <v>539</v>
      </c>
      <c r="G4097" s="48"/>
      <c r="H4097" s="48">
        <v>404.85046875</v>
      </c>
      <c r="I4097" s="48">
        <v>6.5909375000000006E-2</v>
      </c>
      <c r="J4097" s="48">
        <v>0.12769374999999999</v>
      </c>
      <c r="K4097" s="48">
        <v>0.17615624999999999</v>
      </c>
      <c r="L4097" s="48">
        <v>0.19977500000000001</v>
      </c>
      <c r="M4097" s="48">
        <v>0.25917499999999999</v>
      </c>
      <c r="N4097" s="48">
        <v>0.32440000000000002</v>
      </c>
      <c r="O4097" s="48">
        <v>0.29319374999999998</v>
      </c>
      <c r="P4097" s="48"/>
      <c r="Q4097" s="48"/>
      <c r="R4097" s="48"/>
      <c r="S4097" s="48"/>
      <c r="T4097" s="48"/>
      <c r="U4097" s="48"/>
      <c r="V4097" s="48"/>
      <c r="W4097" s="48"/>
      <c r="X4097" s="48"/>
      <c r="Y4097" s="48"/>
      <c r="Z4097" s="48"/>
      <c r="AA4097" s="48"/>
      <c r="AB4097" s="48"/>
      <c r="AC4097" s="48"/>
      <c r="AD4097" s="48"/>
      <c r="AE4097" s="48"/>
      <c r="AF4097" s="48"/>
      <c r="AG4097" s="48"/>
      <c r="AH4097" s="48"/>
      <c r="AI4097" s="48"/>
      <c r="AJ4097" s="48"/>
      <c r="AK4097" s="48"/>
      <c r="AL4097" s="48"/>
      <c r="AM4097" s="48"/>
      <c r="AN4097" s="48"/>
      <c r="AO4097" s="48"/>
      <c r="AP4097" s="48"/>
      <c r="AQ4097" s="48"/>
      <c r="AR4097" s="48"/>
      <c r="AT4097" s="48"/>
      <c r="AU4097" s="48"/>
      <c r="AV4097" s="48"/>
      <c r="AZ4097" s="48"/>
      <c r="BA4097" s="48"/>
      <c r="BB4097" s="48"/>
      <c r="BC4097" s="48"/>
      <c r="BD4097" s="48"/>
      <c r="BE4097" s="48"/>
      <c r="BF4097" s="48"/>
      <c r="BG4097" s="48"/>
      <c r="BH4097" s="48"/>
      <c r="BI4097" s="48"/>
      <c r="BJ4097" s="48"/>
      <c r="BK4097" s="48"/>
      <c r="BL4097" s="48"/>
    </row>
    <row r="4098" spans="1:64" x14ac:dyDescent="0.25">
      <c r="A4098" s="56" t="s">
        <v>544</v>
      </c>
      <c r="B4098" s="56" t="s">
        <v>544</v>
      </c>
      <c r="C4098" s="47">
        <v>42398</v>
      </c>
      <c r="D4098" s="47"/>
      <c r="E4098" s="47"/>
      <c r="F4098" s="48" t="s">
        <v>539</v>
      </c>
      <c r="G4098" s="48"/>
      <c r="H4098" s="48">
        <v>405.07828124999997</v>
      </c>
      <c r="I4098" s="48">
        <v>6.6490624999999998E-2</v>
      </c>
      <c r="J4098" s="48">
        <v>0.12849374999999999</v>
      </c>
      <c r="K4098" s="48">
        <v>0.17631875</v>
      </c>
      <c r="L4098" s="48">
        <v>0.19990625000000001</v>
      </c>
      <c r="M4098" s="48">
        <v>0.25910624999999998</v>
      </c>
      <c r="N4098" s="48">
        <v>0.3243375</v>
      </c>
      <c r="O4098" s="48">
        <v>0.29310000000000003</v>
      </c>
      <c r="P4098" s="48"/>
      <c r="Q4098" s="48"/>
      <c r="R4098" s="48"/>
      <c r="S4098" s="48"/>
      <c r="T4098" s="48"/>
      <c r="U4098" s="48"/>
      <c r="V4098" s="48"/>
      <c r="W4098" s="48"/>
      <c r="X4098" s="48"/>
      <c r="Y4098" s="48"/>
      <c r="Z4098" s="48"/>
      <c r="AA4098" s="48"/>
      <c r="AB4098" s="48"/>
      <c r="AC4098" s="48"/>
      <c r="AD4098" s="48"/>
      <c r="AE4098" s="48"/>
      <c r="AF4098" s="48"/>
      <c r="AG4098" s="48">
        <v>0</v>
      </c>
      <c r="AH4098" s="48"/>
      <c r="AI4098" s="48"/>
      <c r="AJ4098" s="48"/>
      <c r="AK4098" s="48"/>
      <c r="AL4098" s="48"/>
      <c r="AM4098" s="48"/>
      <c r="AN4098" s="48"/>
      <c r="AO4098" s="48"/>
      <c r="AP4098" s="48"/>
      <c r="AQ4098" s="48"/>
      <c r="AR4098" s="48"/>
      <c r="AT4098" s="48"/>
      <c r="AU4098" s="48"/>
      <c r="AV4098" s="48"/>
      <c r="AZ4098" s="48"/>
      <c r="BA4098" s="48"/>
      <c r="BB4098" s="48"/>
      <c r="BC4098" s="48"/>
      <c r="BD4098" s="48"/>
      <c r="BE4098" s="48"/>
      <c r="BF4098" s="48"/>
      <c r="BG4098" s="48"/>
      <c r="BH4098" s="48"/>
      <c r="BI4098" s="48"/>
      <c r="BJ4098" s="48"/>
      <c r="BK4098" s="48"/>
      <c r="BL4098" s="48"/>
    </row>
    <row r="4099" spans="1:64" x14ac:dyDescent="0.25">
      <c r="A4099" s="56" t="s">
        <v>544</v>
      </c>
      <c r="B4099" s="56" t="s">
        <v>544</v>
      </c>
      <c r="C4099" s="47">
        <v>42399</v>
      </c>
      <c r="D4099" s="47"/>
      <c r="E4099" s="47"/>
      <c r="F4099" s="48" t="s">
        <v>539</v>
      </c>
      <c r="G4099" s="48"/>
      <c r="H4099" s="48">
        <v>405.16171874999998</v>
      </c>
      <c r="I4099" s="48">
        <v>6.5934375000000003E-2</v>
      </c>
      <c r="J4099" s="48">
        <v>0.12856875000000001</v>
      </c>
      <c r="K4099" s="48">
        <v>0.17684374999999999</v>
      </c>
      <c r="L4099" s="48">
        <v>0.20023125</v>
      </c>
      <c r="M4099" s="48">
        <v>0.2591</v>
      </c>
      <c r="N4099" s="48">
        <v>0.32408749999999997</v>
      </c>
      <c r="O4099" s="48">
        <v>0.29302499999999998</v>
      </c>
      <c r="P4099" s="48"/>
      <c r="Q4099" s="48"/>
      <c r="R4099" s="48"/>
      <c r="S4099" s="48"/>
      <c r="T4099" s="48"/>
      <c r="U4099" s="48"/>
      <c r="V4099" s="48"/>
      <c r="W4099" s="48"/>
      <c r="X4099" s="48"/>
      <c r="Y4099" s="48"/>
      <c r="Z4099" s="48"/>
      <c r="AA4099" s="48"/>
      <c r="AB4099" s="48"/>
      <c r="AC4099" s="48"/>
      <c r="AD4099" s="48"/>
      <c r="AE4099" s="48"/>
      <c r="AF4099" s="48"/>
      <c r="AG4099" s="48"/>
      <c r="AH4099" s="48"/>
      <c r="AI4099" s="48"/>
      <c r="AJ4099" s="48"/>
      <c r="AK4099" s="48"/>
      <c r="AL4099" s="48"/>
      <c r="AM4099" s="48"/>
      <c r="AN4099" s="48"/>
      <c r="AO4099" s="48"/>
      <c r="AP4099" s="48"/>
      <c r="AQ4099" s="48"/>
      <c r="AR4099" s="48"/>
      <c r="AT4099" s="48"/>
      <c r="AU4099" s="48"/>
      <c r="AV4099" s="48"/>
      <c r="AZ4099" s="48"/>
      <c r="BA4099" s="48"/>
      <c r="BB4099" s="48"/>
      <c r="BC4099" s="48"/>
      <c r="BD4099" s="48"/>
      <c r="BE4099" s="48"/>
      <c r="BF4099" s="48"/>
      <c r="BG4099" s="48"/>
      <c r="BH4099" s="48"/>
      <c r="BI4099" s="48"/>
      <c r="BJ4099" s="48"/>
      <c r="BK4099" s="48"/>
      <c r="BL4099" s="48"/>
    </row>
    <row r="4100" spans="1:64" x14ac:dyDescent="0.25">
      <c r="A4100" s="56" t="s">
        <v>544</v>
      </c>
      <c r="B4100" s="56" t="s">
        <v>544</v>
      </c>
      <c r="C4100" s="47">
        <v>42400</v>
      </c>
      <c r="D4100" s="47"/>
      <c r="E4100" s="47"/>
      <c r="F4100" s="48" t="s">
        <v>539</v>
      </c>
      <c r="G4100" s="48"/>
      <c r="H4100" s="48">
        <v>405.35250000000002</v>
      </c>
      <c r="I4100" s="48">
        <v>6.6100000000000006E-2</v>
      </c>
      <c r="J4100" s="48">
        <v>0.12917500000000001</v>
      </c>
      <c r="K4100" s="48">
        <v>0.17711250000000001</v>
      </c>
      <c r="L4100" s="48">
        <v>0.20048750000000001</v>
      </c>
      <c r="M4100" s="48">
        <v>0.25910624999999998</v>
      </c>
      <c r="N4100" s="48">
        <v>0.32403124999999999</v>
      </c>
      <c r="O4100" s="48">
        <v>0.2928</v>
      </c>
      <c r="P4100" s="48"/>
      <c r="Q4100" s="48"/>
      <c r="R4100" s="48"/>
      <c r="S4100" s="48"/>
      <c r="T4100" s="48"/>
      <c r="U4100" s="48"/>
      <c r="V4100" s="48"/>
      <c r="W4100" s="48"/>
      <c r="X4100" s="48"/>
      <c r="Y4100" s="48"/>
      <c r="Z4100" s="48"/>
      <c r="AA4100" s="48"/>
      <c r="AB4100" s="48"/>
      <c r="AC4100" s="48"/>
      <c r="AD4100" s="48"/>
      <c r="AE4100" s="48"/>
      <c r="AF4100" s="48"/>
      <c r="AG4100" s="48"/>
      <c r="AH4100" s="48"/>
      <c r="AI4100" s="48"/>
      <c r="AJ4100" s="48"/>
      <c r="AK4100" s="48"/>
      <c r="AL4100" s="48"/>
      <c r="AM4100" s="48"/>
      <c r="AN4100" s="48"/>
      <c r="AO4100" s="48"/>
      <c r="AP4100" s="48"/>
      <c r="AQ4100" s="48"/>
      <c r="AR4100" s="48"/>
      <c r="AT4100" s="48"/>
      <c r="AU4100" s="48"/>
      <c r="AV4100" s="48"/>
      <c r="AZ4100" s="48"/>
      <c r="BA4100" s="48"/>
      <c r="BB4100" s="48"/>
      <c r="BC4100" s="48"/>
      <c r="BD4100" s="48"/>
      <c r="BE4100" s="48"/>
      <c r="BF4100" s="48"/>
      <c r="BG4100" s="48"/>
      <c r="BH4100" s="48"/>
      <c r="BI4100" s="48"/>
      <c r="BJ4100" s="48"/>
      <c r="BK4100" s="48"/>
      <c r="BL4100" s="48"/>
    </row>
    <row r="4101" spans="1:64" x14ac:dyDescent="0.25">
      <c r="A4101" s="56" t="s">
        <v>544</v>
      </c>
      <c r="B4101" s="56" t="s">
        <v>544</v>
      </c>
      <c r="C4101" s="47">
        <v>42401</v>
      </c>
      <c r="D4101" s="47"/>
      <c r="E4101" s="47"/>
      <c r="F4101" s="48" t="s">
        <v>539</v>
      </c>
      <c r="G4101" s="48"/>
      <c r="H4101" s="48">
        <v>405.87890625</v>
      </c>
      <c r="I4101" s="48">
        <v>6.6559375000000004E-2</v>
      </c>
      <c r="J4101" s="48">
        <v>0.1300625</v>
      </c>
      <c r="K4101" s="48">
        <v>0.17785000000000001</v>
      </c>
      <c r="L4101" s="48">
        <v>0.200875</v>
      </c>
      <c r="M4101" s="48">
        <v>0.25924999999999998</v>
      </c>
      <c r="N4101" s="48">
        <v>0.32391249999999999</v>
      </c>
      <c r="O4101" s="48">
        <v>0.29273125</v>
      </c>
      <c r="P4101" s="48"/>
      <c r="Q4101" s="48"/>
      <c r="R4101" s="48"/>
      <c r="S4101" s="48"/>
      <c r="T4101" s="48">
        <v>7.9731637749999997</v>
      </c>
      <c r="U4101" s="48">
        <v>649.61524999999995</v>
      </c>
      <c r="V4101" s="48">
        <v>492.38350000000003</v>
      </c>
      <c r="W4101" s="48"/>
      <c r="X4101" s="48"/>
      <c r="Y4101" s="48">
        <v>1.7756726296364499E-2</v>
      </c>
      <c r="Z4101" s="48">
        <v>4.4295000000000001E-2</v>
      </c>
      <c r="AA4101" s="48">
        <v>6.9472836500000001</v>
      </c>
      <c r="AB4101" s="48">
        <v>8679.2569955555791</v>
      </c>
      <c r="AC4101" s="48"/>
      <c r="AD4101" s="48">
        <v>391.24799999999999</v>
      </c>
      <c r="AE4101" s="48"/>
      <c r="AF4101" s="48">
        <v>0.39849374405702398</v>
      </c>
      <c r="AG4101" s="48">
        <v>0</v>
      </c>
      <c r="AH4101" s="48"/>
      <c r="AI4101" s="48"/>
      <c r="AJ4101" s="48">
        <v>28.463249999999999</v>
      </c>
      <c r="AK4101" s="48"/>
      <c r="AL4101" s="48"/>
      <c r="AM4101" s="48"/>
      <c r="AN4101" s="48"/>
      <c r="AO4101" s="48"/>
      <c r="AP4101" s="48"/>
      <c r="AQ4101" s="48"/>
      <c r="AR4101" s="48"/>
      <c r="AT4101" s="48" t="s">
        <v>50</v>
      </c>
      <c r="AU4101" s="48"/>
      <c r="AV4101" s="48"/>
      <c r="AZ4101" s="48"/>
      <c r="BA4101" s="48"/>
      <c r="BB4101" s="48"/>
      <c r="BC4101" s="48"/>
      <c r="BD4101" s="48"/>
      <c r="BE4101" s="48">
        <v>101.13549999999999</v>
      </c>
      <c r="BF4101" s="48"/>
      <c r="BG4101" s="48"/>
      <c r="BH4101" s="48"/>
      <c r="BI4101" s="48"/>
      <c r="BJ4101" s="48">
        <v>128.76849999999999</v>
      </c>
      <c r="BK4101" s="48">
        <v>328.71821414425301</v>
      </c>
      <c r="BL4101" s="48"/>
    </row>
    <row r="4102" spans="1:64" x14ac:dyDescent="0.25">
      <c r="A4102" s="56" t="s">
        <v>544</v>
      </c>
      <c r="B4102" s="56" t="s">
        <v>544</v>
      </c>
      <c r="C4102" s="47">
        <v>42402</v>
      </c>
      <c r="D4102" s="47"/>
      <c r="E4102" s="47"/>
      <c r="F4102" s="48" t="s">
        <v>539</v>
      </c>
      <c r="G4102" s="48"/>
      <c r="H4102" s="48">
        <v>406.60640625000002</v>
      </c>
      <c r="I4102" s="48">
        <v>6.7040625000000006E-2</v>
      </c>
      <c r="J4102" s="48">
        <v>0.13148124999999999</v>
      </c>
      <c r="K4102" s="48">
        <v>0.17910000000000001</v>
      </c>
      <c r="L4102" s="48">
        <v>0.20143125000000001</v>
      </c>
      <c r="M4102" s="48">
        <v>0.2593125</v>
      </c>
      <c r="N4102" s="48">
        <v>0.32371875</v>
      </c>
      <c r="O4102" s="48">
        <v>0.29253125000000002</v>
      </c>
      <c r="P4102" s="48"/>
      <c r="Q4102" s="48"/>
      <c r="R4102" s="48"/>
      <c r="S4102" s="48"/>
      <c r="T4102" s="48"/>
      <c r="U4102" s="48"/>
      <c r="V4102" s="48"/>
      <c r="W4102" s="48"/>
      <c r="X4102" s="48"/>
      <c r="Y4102" s="48"/>
      <c r="Z4102" s="48"/>
      <c r="AA4102" s="48"/>
      <c r="AB4102" s="48"/>
      <c r="AC4102" s="48"/>
      <c r="AD4102" s="48"/>
      <c r="AE4102" s="48"/>
      <c r="AF4102" s="48"/>
      <c r="AG4102" s="48"/>
      <c r="AH4102" s="48"/>
      <c r="AI4102" s="48"/>
      <c r="AJ4102" s="48"/>
      <c r="AK4102" s="48"/>
      <c r="AL4102" s="48"/>
      <c r="AM4102" s="48"/>
      <c r="AN4102" s="48"/>
      <c r="AO4102" s="48"/>
      <c r="AP4102" s="48"/>
      <c r="AQ4102" s="48"/>
      <c r="AR4102" s="48"/>
      <c r="AT4102" s="48"/>
      <c r="AU4102" s="48"/>
      <c r="AV4102" s="48"/>
      <c r="AZ4102" s="48"/>
      <c r="BA4102" s="48"/>
      <c r="BB4102" s="48"/>
      <c r="BC4102" s="48"/>
      <c r="BD4102" s="48"/>
      <c r="BE4102" s="48"/>
      <c r="BF4102" s="48"/>
      <c r="BG4102" s="48"/>
      <c r="BH4102" s="48"/>
      <c r="BI4102" s="48"/>
      <c r="BJ4102" s="48"/>
      <c r="BK4102" s="48"/>
      <c r="BL4102" s="48"/>
    </row>
    <row r="4103" spans="1:64" x14ac:dyDescent="0.25">
      <c r="A4103" s="56" t="s">
        <v>544</v>
      </c>
      <c r="B4103" s="56" t="s">
        <v>544</v>
      </c>
      <c r="C4103" s="47">
        <v>42403</v>
      </c>
      <c r="D4103" s="47"/>
      <c r="E4103" s="47"/>
      <c r="F4103" s="48" t="s">
        <v>539</v>
      </c>
      <c r="G4103" s="48"/>
      <c r="H4103" s="48">
        <v>422.91046875000001</v>
      </c>
      <c r="I4103" s="48">
        <v>0.165671875</v>
      </c>
      <c r="J4103" s="48">
        <v>0.13500624999999999</v>
      </c>
      <c r="K4103" s="48">
        <v>0.18144374999999999</v>
      </c>
      <c r="L4103" s="48">
        <v>0.20230624999999999</v>
      </c>
      <c r="M4103" s="48">
        <v>0.25961250000000002</v>
      </c>
      <c r="N4103" s="48">
        <v>0.32363750000000002</v>
      </c>
      <c r="O4103" s="48">
        <v>0.29236250000000003</v>
      </c>
      <c r="P4103" s="48"/>
      <c r="Q4103" s="48"/>
      <c r="R4103" s="48"/>
      <c r="S4103" s="48"/>
      <c r="T4103" s="48"/>
      <c r="U4103" s="48"/>
      <c r="V4103" s="48"/>
      <c r="W4103" s="48"/>
      <c r="X4103" s="48"/>
      <c r="Y4103" s="48"/>
      <c r="Z4103" s="48"/>
      <c r="AA4103" s="48"/>
      <c r="AB4103" s="48"/>
      <c r="AC4103" s="48"/>
      <c r="AD4103" s="48"/>
      <c r="AE4103" s="48">
        <v>8.5500000000000007</v>
      </c>
      <c r="AF4103" s="48"/>
      <c r="AG4103" s="48"/>
      <c r="AH4103" s="48"/>
      <c r="AI4103" s="48"/>
      <c r="AJ4103" s="48"/>
      <c r="AK4103" s="48">
        <v>8.5500000000000007</v>
      </c>
      <c r="AL4103" s="48">
        <v>8.5500000000000007</v>
      </c>
      <c r="AM4103" s="48"/>
      <c r="AN4103" s="48"/>
      <c r="AO4103" s="48"/>
      <c r="AP4103" s="48"/>
      <c r="AQ4103" s="48"/>
      <c r="AR4103" s="48"/>
      <c r="AT4103" s="48"/>
      <c r="AU4103" s="48"/>
      <c r="AV4103" s="48"/>
      <c r="AZ4103" s="48"/>
      <c r="BA4103" s="48"/>
      <c r="BB4103" s="48"/>
      <c r="BC4103" s="48"/>
      <c r="BD4103" s="48"/>
      <c r="BE4103" s="48"/>
      <c r="BF4103" s="48"/>
      <c r="BG4103" s="48"/>
      <c r="BH4103" s="48"/>
      <c r="BI4103" s="48"/>
      <c r="BJ4103" s="48"/>
      <c r="BK4103" s="48"/>
      <c r="BL4103" s="48">
        <v>8.5500000000000007</v>
      </c>
    </row>
    <row r="4104" spans="1:64" x14ac:dyDescent="0.25">
      <c r="A4104" s="56" t="s">
        <v>544</v>
      </c>
      <c r="B4104" s="56" t="s">
        <v>544</v>
      </c>
      <c r="C4104" s="47">
        <v>42404</v>
      </c>
      <c r="D4104" s="47"/>
      <c r="E4104" s="47"/>
      <c r="F4104" s="48" t="s">
        <v>539</v>
      </c>
      <c r="G4104" s="48"/>
      <c r="H4104" s="48">
        <v>474.448125</v>
      </c>
      <c r="I4104" s="48">
        <v>0.30145624999999998</v>
      </c>
      <c r="J4104" s="48">
        <v>0.25900624999999999</v>
      </c>
      <c r="K4104" s="48">
        <v>0.22295000000000001</v>
      </c>
      <c r="L4104" s="48">
        <v>0.2025875</v>
      </c>
      <c r="M4104" s="48">
        <v>0.25981874999999999</v>
      </c>
      <c r="N4104" s="48">
        <v>0.32355</v>
      </c>
      <c r="O4104" s="48">
        <v>0.29235624999999998</v>
      </c>
      <c r="P4104" s="48"/>
      <c r="Q4104" s="48"/>
      <c r="R4104" s="48"/>
      <c r="S4104" s="48"/>
      <c r="T4104" s="48"/>
      <c r="U4104" s="48"/>
      <c r="V4104" s="48"/>
      <c r="W4104" s="48"/>
      <c r="X4104" s="48"/>
      <c r="Y4104" s="48"/>
      <c r="Z4104" s="48"/>
      <c r="AA4104" s="48"/>
      <c r="AB4104" s="48"/>
      <c r="AC4104" s="48"/>
      <c r="AD4104" s="48"/>
      <c r="AE4104" s="48"/>
      <c r="AF4104" s="48"/>
      <c r="AG4104" s="48"/>
      <c r="AH4104" s="48"/>
      <c r="AI4104" s="48"/>
      <c r="AJ4104" s="48"/>
      <c r="AK4104" s="48"/>
      <c r="AL4104" s="48"/>
      <c r="AM4104" s="48"/>
      <c r="AN4104" s="48"/>
      <c r="AO4104" s="48"/>
      <c r="AP4104" s="48"/>
      <c r="AQ4104" s="48"/>
      <c r="AR4104" s="48"/>
      <c r="AT4104" s="48"/>
      <c r="AU4104" s="48"/>
      <c r="AV4104" s="48"/>
      <c r="AZ4104" s="48"/>
      <c r="BA4104" s="48"/>
      <c r="BB4104" s="48"/>
      <c r="BC4104" s="48"/>
      <c r="BD4104" s="48"/>
      <c r="BE4104" s="48"/>
      <c r="BF4104" s="48"/>
      <c r="BG4104" s="48"/>
      <c r="BH4104" s="48"/>
      <c r="BI4104" s="48"/>
      <c r="BJ4104" s="48"/>
      <c r="BK4104" s="48"/>
      <c r="BL4104" s="48"/>
    </row>
    <row r="4105" spans="1:64" x14ac:dyDescent="0.25">
      <c r="A4105" s="56" t="s">
        <v>544</v>
      </c>
      <c r="B4105" s="56" t="s">
        <v>544</v>
      </c>
      <c r="C4105" s="47">
        <v>42405</v>
      </c>
      <c r="D4105" s="47"/>
      <c r="E4105" s="47"/>
      <c r="F4105" s="48" t="s">
        <v>539</v>
      </c>
      <c r="G4105" s="48"/>
      <c r="H4105" s="48">
        <v>472.74</v>
      </c>
      <c r="I4105" s="48">
        <v>0.27689374999999999</v>
      </c>
      <c r="J4105" s="48">
        <v>0.25981874999999999</v>
      </c>
      <c r="K4105" s="48">
        <v>0.2283</v>
      </c>
      <c r="L4105" s="48">
        <v>0.20330000000000001</v>
      </c>
      <c r="M4105" s="48">
        <v>0.25999375000000002</v>
      </c>
      <c r="N4105" s="48">
        <v>0.32354375000000002</v>
      </c>
      <c r="O4105" s="48">
        <v>0.29230624999999999</v>
      </c>
      <c r="P4105" s="48"/>
      <c r="Q4105" s="48"/>
      <c r="R4105" s="48"/>
      <c r="S4105" s="48"/>
      <c r="T4105" s="48"/>
      <c r="U4105" s="48"/>
      <c r="V4105" s="48"/>
      <c r="W4105" s="48"/>
      <c r="X4105" s="48"/>
      <c r="Y4105" s="48"/>
      <c r="Z4105" s="48"/>
      <c r="AA4105" s="48"/>
      <c r="AB4105" s="48"/>
      <c r="AC4105" s="48"/>
      <c r="AD4105" s="48"/>
      <c r="AE4105" s="48"/>
      <c r="AF4105" s="48"/>
      <c r="AG4105" s="48"/>
      <c r="AH4105" s="48"/>
      <c r="AI4105" s="48"/>
      <c r="AJ4105" s="48"/>
      <c r="AK4105" s="48"/>
      <c r="AL4105" s="48"/>
      <c r="AM4105" s="48"/>
      <c r="AN4105" s="48"/>
      <c r="AO4105" s="48"/>
      <c r="AP4105" s="48"/>
      <c r="AQ4105" s="48"/>
      <c r="AR4105" s="48"/>
      <c r="AT4105" s="48"/>
      <c r="AU4105" s="48"/>
      <c r="AV4105" s="48"/>
      <c r="AZ4105" s="48"/>
      <c r="BA4105" s="48"/>
      <c r="BB4105" s="48"/>
      <c r="BC4105" s="48"/>
      <c r="BD4105" s="48"/>
      <c r="BE4105" s="48"/>
      <c r="BF4105" s="48"/>
      <c r="BG4105" s="48"/>
      <c r="BH4105" s="48"/>
      <c r="BI4105" s="48"/>
      <c r="BJ4105" s="48"/>
      <c r="BK4105" s="48"/>
      <c r="BL4105" s="48"/>
    </row>
    <row r="4106" spans="1:64" x14ac:dyDescent="0.25">
      <c r="A4106" s="56" t="s">
        <v>544</v>
      </c>
      <c r="B4106" s="56" t="s">
        <v>544</v>
      </c>
      <c r="C4106" s="47">
        <v>42406</v>
      </c>
      <c r="D4106" s="47"/>
      <c r="E4106" s="47"/>
      <c r="F4106" s="48" t="s">
        <v>539</v>
      </c>
      <c r="G4106" s="48"/>
      <c r="H4106" s="48">
        <v>471.05578125</v>
      </c>
      <c r="I4106" s="48">
        <v>0.26039062499999999</v>
      </c>
      <c r="J4106" s="48">
        <v>0.25769375</v>
      </c>
      <c r="K4106" s="48">
        <v>0.23177500000000001</v>
      </c>
      <c r="L4106" s="48">
        <v>0.20373749999999999</v>
      </c>
      <c r="M4106" s="48">
        <v>0.26016875</v>
      </c>
      <c r="N4106" s="48">
        <v>0.32338749999999999</v>
      </c>
      <c r="O4106" s="48">
        <v>0.29207499999999997</v>
      </c>
      <c r="P4106" s="48"/>
      <c r="Q4106" s="48"/>
      <c r="R4106" s="48"/>
      <c r="S4106" s="48"/>
      <c r="T4106" s="48"/>
      <c r="U4106" s="48"/>
      <c r="V4106" s="48"/>
      <c r="W4106" s="48"/>
      <c r="X4106" s="48"/>
      <c r="Y4106" s="48"/>
      <c r="Z4106" s="48"/>
      <c r="AA4106" s="48"/>
      <c r="AB4106" s="48"/>
      <c r="AC4106" s="48"/>
      <c r="AD4106" s="48"/>
      <c r="AE4106" s="48"/>
      <c r="AF4106" s="48"/>
      <c r="AG4106" s="48"/>
      <c r="AH4106" s="48"/>
      <c r="AI4106" s="48"/>
      <c r="AJ4106" s="48"/>
      <c r="AK4106" s="48"/>
      <c r="AL4106" s="48"/>
      <c r="AM4106" s="48"/>
      <c r="AN4106" s="48"/>
      <c r="AO4106" s="48"/>
      <c r="AP4106" s="48"/>
      <c r="AQ4106" s="48"/>
      <c r="AR4106" s="48"/>
      <c r="AT4106" s="48"/>
      <c r="AU4106" s="48"/>
      <c r="AV4106" s="48"/>
      <c r="AZ4106" s="48"/>
      <c r="BA4106" s="48"/>
      <c r="BB4106" s="48"/>
      <c r="BC4106" s="48"/>
      <c r="BD4106" s="48"/>
      <c r="BE4106" s="48"/>
      <c r="BF4106" s="48"/>
      <c r="BG4106" s="48"/>
      <c r="BH4106" s="48"/>
      <c r="BI4106" s="48"/>
      <c r="BJ4106" s="48"/>
      <c r="BK4106" s="48"/>
      <c r="BL4106" s="48"/>
    </row>
    <row r="4107" spans="1:64" x14ac:dyDescent="0.25">
      <c r="A4107" s="56" t="s">
        <v>544</v>
      </c>
      <c r="B4107" s="56" t="s">
        <v>544</v>
      </c>
      <c r="C4107" s="47">
        <v>42407</v>
      </c>
      <c r="D4107" s="47"/>
      <c r="E4107" s="47"/>
      <c r="F4107" s="48" t="s">
        <v>539</v>
      </c>
      <c r="G4107" s="48"/>
      <c r="H4107" s="48">
        <v>469.75875000000002</v>
      </c>
      <c r="I4107" s="48">
        <v>0.24756875</v>
      </c>
      <c r="J4107" s="48">
        <v>0.25536874999999998</v>
      </c>
      <c r="K4107" s="48">
        <v>0.2344</v>
      </c>
      <c r="L4107" s="48">
        <v>0.20408124999999999</v>
      </c>
      <c r="M4107" s="48">
        <v>0.26033125000000001</v>
      </c>
      <c r="N4107" s="48">
        <v>0.32347500000000001</v>
      </c>
      <c r="O4107" s="48">
        <v>0.29210625000000001</v>
      </c>
      <c r="P4107" s="48"/>
      <c r="Q4107" s="48"/>
      <c r="R4107" s="48"/>
      <c r="S4107" s="48"/>
      <c r="T4107" s="48"/>
      <c r="U4107" s="48"/>
      <c r="V4107" s="48"/>
      <c r="W4107" s="48"/>
      <c r="X4107" s="48"/>
      <c r="Y4107" s="48"/>
      <c r="Z4107" s="48"/>
      <c r="AA4107" s="48"/>
      <c r="AB4107" s="48"/>
      <c r="AC4107" s="48"/>
      <c r="AD4107" s="48"/>
      <c r="AE4107" s="48"/>
      <c r="AF4107" s="48"/>
      <c r="AG4107" s="48"/>
      <c r="AH4107" s="48"/>
      <c r="AI4107" s="48"/>
      <c r="AJ4107" s="48"/>
      <c r="AK4107" s="48"/>
      <c r="AL4107" s="48"/>
      <c r="AM4107" s="48"/>
      <c r="AN4107" s="48"/>
      <c r="AO4107" s="48"/>
      <c r="AP4107" s="48"/>
      <c r="AQ4107" s="48"/>
      <c r="AR4107" s="48"/>
      <c r="AT4107" s="48"/>
      <c r="AU4107" s="48"/>
      <c r="AV4107" s="48"/>
      <c r="AZ4107" s="48"/>
      <c r="BA4107" s="48"/>
      <c r="BB4107" s="48"/>
      <c r="BC4107" s="48"/>
      <c r="BD4107" s="48"/>
      <c r="BE4107" s="48"/>
      <c r="BF4107" s="48"/>
      <c r="BG4107" s="48"/>
      <c r="BH4107" s="48"/>
      <c r="BI4107" s="48"/>
      <c r="BJ4107" s="48"/>
      <c r="BK4107" s="48"/>
      <c r="BL4107" s="48"/>
    </row>
    <row r="4108" spans="1:64" x14ac:dyDescent="0.25">
      <c r="A4108" s="56" t="s">
        <v>544</v>
      </c>
      <c r="B4108" s="56" t="s">
        <v>544</v>
      </c>
      <c r="C4108" s="47">
        <v>42408</v>
      </c>
      <c r="D4108" s="47"/>
      <c r="E4108" s="47"/>
      <c r="F4108" s="48" t="s">
        <v>539</v>
      </c>
      <c r="G4108" s="48"/>
      <c r="H4108" s="48">
        <v>468.489375</v>
      </c>
      <c r="I4108" s="48">
        <v>0.23586874999999999</v>
      </c>
      <c r="J4108" s="48">
        <v>0.25356875000000001</v>
      </c>
      <c r="K4108" s="48">
        <v>0.23669375000000001</v>
      </c>
      <c r="L4108" s="48">
        <v>0.20446249999999999</v>
      </c>
      <c r="M4108" s="48">
        <v>0.26038125000000001</v>
      </c>
      <c r="N4108" s="48">
        <v>0.32342500000000002</v>
      </c>
      <c r="O4108" s="48">
        <v>0.29194999999999999</v>
      </c>
      <c r="P4108" s="48"/>
      <c r="Q4108" s="48"/>
      <c r="R4108" s="48"/>
      <c r="S4108" s="48"/>
      <c r="T4108" s="48"/>
      <c r="U4108" s="48"/>
      <c r="V4108" s="48"/>
      <c r="W4108" s="48"/>
      <c r="X4108" s="48"/>
      <c r="Y4108" s="48"/>
      <c r="Z4108" s="48"/>
      <c r="AA4108" s="48"/>
      <c r="AB4108" s="48"/>
      <c r="AC4108" s="48"/>
      <c r="AD4108" s="48"/>
      <c r="AE4108" s="48"/>
      <c r="AF4108" s="48"/>
      <c r="AG4108" s="48"/>
      <c r="AH4108" s="48"/>
      <c r="AI4108" s="48"/>
      <c r="AJ4108" s="48"/>
      <c r="AK4108" s="48"/>
      <c r="AL4108" s="48"/>
      <c r="AM4108" s="48"/>
      <c r="AN4108" s="48"/>
      <c r="AO4108" s="48"/>
      <c r="AP4108" s="48"/>
      <c r="AQ4108" s="48"/>
      <c r="AR4108" s="48"/>
      <c r="AT4108" s="48"/>
      <c r="AU4108" s="48"/>
      <c r="AV4108" s="48"/>
      <c r="AZ4108" s="48"/>
      <c r="BA4108" s="48"/>
      <c r="BB4108" s="48"/>
      <c r="BC4108" s="48"/>
      <c r="BD4108" s="48"/>
      <c r="BE4108" s="48"/>
      <c r="BF4108" s="48"/>
      <c r="BG4108" s="48"/>
      <c r="BH4108" s="48"/>
      <c r="BI4108" s="48"/>
      <c r="BJ4108" s="48"/>
      <c r="BK4108" s="48"/>
      <c r="BL4108" s="48"/>
    </row>
    <row r="4109" spans="1:64" x14ac:dyDescent="0.25">
      <c r="A4109" s="56" t="s">
        <v>544</v>
      </c>
      <c r="B4109" s="56" t="s">
        <v>544</v>
      </c>
      <c r="C4109" s="47">
        <v>42409</v>
      </c>
      <c r="D4109" s="47"/>
      <c r="E4109" s="47"/>
      <c r="F4109" s="48" t="s">
        <v>539</v>
      </c>
      <c r="G4109" s="48"/>
      <c r="H4109" s="48">
        <v>467.35312499999998</v>
      </c>
      <c r="I4109" s="48">
        <v>0.22511875000000001</v>
      </c>
      <c r="J4109" s="48">
        <v>0.25150624999999999</v>
      </c>
      <c r="K4109" s="48">
        <v>0.23861874999999999</v>
      </c>
      <c r="L4109" s="48">
        <v>0.20499999999999999</v>
      </c>
      <c r="M4109" s="48">
        <v>0.26051875000000002</v>
      </c>
      <c r="N4109" s="48">
        <v>0.32343125</v>
      </c>
      <c r="O4109" s="48">
        <v>0.29196250000000001</v>
      </c>
      <c r="P4109" s="48"/>
      <c r="Q4109" s="48"/>
      <c r="R4109" s="48"/>
      <c r="S4109" s="48"/>
      <c r="T4109" s="48"/>
      <c r="U4109" s="48"/>
      <c r="V4109" s="48"/>
      <c r="W4109" s="48"/>
      <c r="X4109" s="48"/>
      <c r="Y4109" s="48"/>
      <c r="Z4109" s="48"/>
      <c r="AA4109" s="48"/>
      <c r="AB4109" s="48"/>
      <c r="AC4109" s="48"/>
      <c r="AD4109" s="48"/>
      <c r="AE4109" s="48"/>
      <c r="AF4109" s="48"/>
      <c r="AG4109" s="48"/>
      <c r="AH4109" s="48"/>
      <c r="AI4109" s="48"/>
      <c r="AJ4109" s="48"/>
      <c r="AK4109" s="48"/>
      <c r="AL4109" s="48"/>
      <c r="AM4109" s="48"/>
      <c r="AN4109" s="48"/>
      <c r="AO4109" s="48"/>
      <c r="AP4109" s="48"/>
      <c r="AQ4109" s="48"/>
      <c r="AR4109" s="48"/>
      <c r="AT4109" s="48"/>
      <c r="AU4109" s="48"/>
      <c r="AV4109" s="48"/>
      <c r="AZ4109" s="48"/>
      <c r="BA4109" s="48"/>
      <c r="BB4109" s="48"/>
      <c r="BC4109" s="48"/>
      <c r="BD4109" s="48"/>
      <c r="BE4109" s="48"/>
      <c r="BF4109" s="48"/>
      <c r="BG4109" s="48"/>
      <c r="BH4109" s="48"/>
      <c r="BI4109" s="48"/>
      <c r="BJ4109" s="48"/>
      <c r="BK4109" s="48"/>
      <c r="BL4109" s="48"/>
    </row>
    <row r="4110" spans="1:64" x14ac:dyDescent="0.25">
      <c r="A4110" s="56" t="s">
        <v>544</v>
      </c>
      <c r="B4110" s="56" t="s">
        <v>544</v>
      </c>
      <c r="C4110" s="47">
        <v>42410</v>
      </c>
      <c r="D4110" s="47"/>
      <c r="E4110" s="47"/>
      <c r="F4110" s="48" t="s">
        <v>539</v>
      </c>
      <c r="G4110" s="48"/>
      <c r="H4110" s="48">
        <v>466.11609375</v>
      </c>
      <c r="I4110" s="48">
        <v>0.21522187500000001</v>
      </c>
      <c r="J4110" s="48">
        <v>0.24929375000000001</v>
      </c>
      <c r="K4110" s="48">
        <v>0.24</v>
      </c>
      <c r="L4110" s="48">
        <v>0.20561874999999999</v>
      </c>
      <c r="M4110" s="48">
        <v>0.26058750000000003</v>
      </c>
      <c r="N4110" s="48">
        <v>0.32332499999999997</v>
      </c>
      <c r="O4110" s="48">
        <v>0.29193124999999998</v>
      </c>
      <c r="P4110" s="48"/>
      <c r="Q4110" s="48"/>
      <c r="R4110" s="48"/>
      <c r="S4110" s="48"/>
      <c r="T4110" s="48"/>
      <c r="U4110" s="48"/>
      <c r="V4110" s="48"/>
      <c r="W4110" s="48"/>
      <c r="X4110" s="48"/>
      <c r="Y4110" s="48"/>
      <c r="Z4110" s="48"/>
      <c r="AA4110" s="48"/>
      <c r="AB4110" s="48"/>
      <c r="AC4110" s="48"/>
      <c r="AD4110" s="48"/>
      <c r="AE4110" s="48"/>
      <c r="AF4110" s="48"/>
      <c r="AG4110" s="48"/>
      <c r="AH4110" s="48"/>
      <c r="AI4110" s="48"/>
      <c r="AJ4110" s="48"/>
      <c r="AK4110" s="48"/>
      <c r="AL4110" s="48"/>
      <c r="AM4110" s="48"/>
      <c r="AN4110" s="48"/>
      <c r="AO4110" s="48"/>
      <c r="AP4110" s="48"/>
      <c r="AQ4110" s="48"/>
      <c r="AR4110" s="48"/>
      <c r="AT4110" s="48"/>
      <c r="AU4110" s="48"/>
      <c r="AV4110" s="48"/>
      <c r="AZ4110" s="48"/>
      <c r="BA4110" s="48"/>
      <c r="BB4110" s="48"/>
      <c r="BC4110" s="48"/>
      <c r="BD4110" s="48"/>
      <c r="BE4110" s="48"/>
      <c r="BF4110" s="48"/>
      <c r="BG4110" s="48"/>
      <c r="BH4110" s="48"/>
      <c r="BI4110" s="48"/>
      <c r="BJ4110" s="48"/>
      <c r="BK4110" s="48"/>
      <c r="BL4110" s="48"/>
    </row>
    <row r="4111" spans="1:64" x14ac:dyDescent="0.25">
      <c r="A4111" s="56" t="s">
        <v>544</v>
      </c>
      <c r="B4111" s="56" t="s">
        <v>544</v>
      </c>
      <c r="C4111" s="47">
        <v>42411</v>
      </c>
      <c r="D4111" s="47"/>
      <c r="E4111" s="47"/>
      <c r="F4111" s="48" t="s">
        <v>539</v>
      </c>
      <c r="G4111" s="48"/>
      <c r="H4111" s="48">
        <v>465.38015625000003</v>
      </c>
      <c r="I4111" s="48">
        <v>0.20778437499999999</v>
      </c>
      <c r="J4111" s="48">
        <v>0.24763750000000001</v>
      </c>
      <c r="K4111" s="48">
        <v>0.24145625000000001</v>
      </c>
      <c r="L4111" s="48">
        <v>0.2061875</v>
      </c>
      <c r="M4111" s="48">
        <v>0.26074375</v>
      </c>
      <c r="N4111" s="48">
        <v>0.32324375</v>
      </c>
      <c r="O4111" s="48">
        <v>0.29192499999999999</v>
      </c>
      <c r="P4111" s="48"/>
      <c r="Q4111" s="48"/>
      <c r="R4111" s="48"/>
      <c r="S4111" s="48"/>
      <c r="T4111" s="48"/>
      <c r="U4111" s="48"/>
      <c r="V4111" s="48"/>
      <c r="W4111" s="48"/>
      <c r="X4111" s="48"/>
      <c r="Y4111" s="48"/>
      <c r="Z4111" s="48"/>
      <c r="AA4111" s="48"/>
      <c r="AB4111" s="48"/>
      <c r="AC4111" s="48"/>
      <c r="AD4111" s="48"/>
      <c r="AE4111" s="48"/>
      <c r="AF4111" s="48"/>
      <c r="AG4111" s="48"/>
      <c r="AH4111" s="48"/>
      <c r="AI4111" s="48"/>
      <c r="AJ4111" s="48"/>
      <c r="AK4111" s="48"/>
      <c r="AL4111" s="48"/>
      <c r="AM4111" s="48"/>
      <c r="AN4111" s="48"/>
      <c r="AO4111" s="48"/>
      <c r="AP4111" s="48"/>
      <c r="AQ4111" s="48"/>
      <c r="AR4111" s="48"/>
      <c r="AT4111" s="48"/>
      <c r="AU4111" s="48"/>
      <c r="AV4111" s="48"/>
      <c r="AZ4111" s="48"/>
      <c r="BA4111" s="48"/>
      <c r="BB4111" s="48"/>
      <c r="BC4111" s="48"/>
      <c r="BD4111" s="48"/>
      <c r="BE4111" s="48"/>
      <c r="BF4111" s="48"/>
      <c r="BG4111" s="48"/>
      <c r="BH4111" s="48"/>
      <c r="BI4111" s="48"/>
      <c r="BJ4111" s="48"/>
      <c r="BK4111" s="48"/>
      <c r="BL4111" s="48"/>
    </row>
    <row r="4112" spans="1:64" x14ac:dyDescent="0.25">
      <c r="A4112" s="56" t="s">
        <v>544</v>
      </c>
      <c r="B4112" s="56" t="s">
        <v>544</v>
      </c>
      <c r="C4112" s="47">
        <v>42412</v>
      </c>
      <c r="D4112" s="47"/>
      <c r="E4112" s="47"/>
      <c r="F4112" s="48" t="s">
        <v>539</v>
      </c>
      <c r="G4112" s="48"/>
      <c r="H4112" s="48">
        <v>465.05531250000001</v>
      </c>
      <c r="I4112" s="48">
        <v>0.20123750000000001</v>
      </c>
      <c r="J4112" s="48">
        <v>0.24655625</v>
      </c>
      <c r="K4112" s="48">
        <v>0.24328125</v>
      </c>
      <c r="L4112" s="48">
        <v>0.20703125</v>
      </c>
      <c r="M4112" s="48">
        <v>0.26088125000000001</v>
      </c>
      <c r="N4112" s="48">
        <v>0.32318124999999998</v>
      </c>
      <c r="O4112" s="48">
        <v>0.29191250000000002</v>
      </c>
      <c r="P4112" s="48"/>
      <c r="Q4112" s="48"/>
      <c r="R4112" s="48"/>
      <c r="S4112" s="48"/>
      <c r="T4112" s="48"/>
      <c r="U4112" s="48"/>
      <c r="V4112" s="48"/>
      <c r="W4112" s="48"/>
      <c r="X4112" s="48"/>
      <c r="Y4112" s="48"/>
      <c r="Z4112" s="48"/>
      <c r="AA4112" s="48"/>
      <c r="AB4112" s="48"/>
      <c r="AC4112" s="48"/>
      <c r="AD4112" s="48"/>
      <c r="AE4112" s="48">
        <v>8.5500000000000007</v>
      </c>
      <c r="AF4112" s="48"/>
      <c r="AG4112" s="48"/>
      <c r="AH4112" s="48"/>
      <c r="AI4112" s="48"/>
      <c r="AJ4112" s="48"/>
      <c r="AK4112" s="48">
        <v>8.5500000000000007</v>
      </c>
      <c r="AL4112" s="48">
        <v>8.5500000000000007</v>
      </c>
      <c r="AM4112" s="48"/>
      <c r="AN4112" s="48"/>
      <c r="AO4112" s="48"/>
      <c r="AP4112" s="48"/>
      <c r="AQ4112" s="48"/>
      <c r="AR4112" s="48"/>
      <c r="AT4112" s="48"/>
      <c r="AU4112" s="48"/>
      <c r="AV4112" s="48"/>
      <c r="AZ4112" s="48"/>
      <c r="BA4112" s="48"/>
      <c r="BB4112" s="48"/>
      <c r="BC4112" s="48"/>
      <c r="BD4112" s="48"/>
      <c r="BE4112" s="48"/>
      <c r="BF4112" s="48"/>
      <c r="BG4112" s="48"/>
      <c r="BH4112" s="48"/>
      <c r="BI4112" s="48"/>
      <c r="BJ4112" s="48"/>
      <c r="BK4112" s="48"/>
      <c r="BL4112" s="48">
        <v>8.5500000000000007</v>
      </c>
    </row>
    <row r="4113" spans="1:64" x14ac:dyDescent="0.25">
      <c r="A4113" s="56" t="s">
        <v>544</v>
      </c>
      <c r="B4113" s="56" t="s">
        <v>544</v>
      </c>
      <c r="C4113" s="47">
        <v>42413</v>
      </c>
      <c r="D4113" s="47"/>
      <c r="E4113" s="47"/>
      <c r="F4113" s="48" t="s">
        <v>539</v>
      </c>
      <c r="G4113" s="48"/>
      <c r="H4113" s="48">
        <v>464.48390625000002</v>
      </c>
      <c r="I4113" s="48">
        <v>0.194834375</v>
      </c>
      <c r="J4113" s="48">
        <v>0.24431249999999999</v>
      </c>
      <c r="K4113" s="48">
        <v>0.24460000000000001</v>
      </c>
      <c r="L4113" s="48">
        <v>0.20811874999999999</v>
      </c>
      <c r="M4113" s="48">
        <v>0.26096249999999999</v>
      </c>
      <c r="N4113" s="48">
        <v>0.32324999999999998</v>
      </c>
      <c r="O4113" s="48">
        <v>0.29177500000000001</v>
      </c>
      <c r="P4113" s="48"/>
      <c r="Q4113" s="48"/>
      <c r="R4113" s="48"/>
      <c r="S4113" s="48"/>
      <c r="T4113" s="48"/>
      <c r="U4113" s="48"/>
      <c r="V4113" s="48"/>
      <c r="W4113" s="48"/>
      <c r="X4113" s="48"/>
      <c r="Y4113" s="48"/>
      <c r="Z4113" s="48"/>
      <c r="AA4113" s="48"/>
      <c r="AB4113" s="48"/>
      <c r="AC4113" s="48"/>
      <c r="AD4113" s="48"/>
      <c r="AE4113" s="48"/>
      <c r="AF4113" s="48"/>
      <c r="AG4113" s="48"/>
      <c r="AH4113" s="48"/>
      <c r="AI4113" s="48"/>
      <c r="AJ4113" s="48"/>
      <c r="AK4113" s="48"/>
      <c r="AL4113" s="48"/>
      <c r="AM4113" s="48"/>
      <c r="AN4113" s="48"/>
      <c r="AO4113" s="48"/>
      <c r="AP4113" s="48"/>
      <c r="AQ4113" s="48"/>
      <c r="AR4113" s="48"/>
      <c r="AT4113" s="48"/>
      <c r="AU4113" s="48"/>
      <c r="AV4113" s="48"/>
      <c r="AZ4113" s="48"/>
      <c r="BA4113" s="48"/>
      <c r="BB4113" s="48"/>
      <c r="BC4113" s="48"/>
      <c r="BD4113" s="48"/>
      <c r="BE4113" s="48"/>
      <c r="BF4113" s="48"/>
      <c r="BG4113" s="48"/>
      <c r="BH4113" s="48"/>
      <c r="BI4113" s="48"/>
      <c r="BJ4113" s="48"/>
      <c r="BK4113" s="48"/>
      <c r="BL4113" s="48"/>
    </row>
    <row r="4114" spans="1:64" x14ac:dyDescent="0.25">
      <c r="A4114" s="56" t="s">
        <v>544</v>
      </c>
      <c r="B4114" s="56" t="s">
        <v>544</v>
      </c>
      <c r="C4114" s="47">
        <v>42414</v>
      </c>
      <c r="D4114" s="47"/>
      <c r="E4114" s="47"/>
      <c r="F4114" s="48" t="s">
        <v>539</v>
      </c>
      <c r="G4114" s="48"/>
      <c r="H4114" s="48">
        <v>464.28796875</v>
      </c>
      <c r="I4114" s="48">
        <v>0.19082812499999999</v>
      </c>
      <c r="J4114" s="48">
        <v>0.24304999999999999</v>
      </c>
      <c r="K4114" s="48">
        <v>0.2454375</v>
      </c>
      <c r="L4114" s="48">
        <v>0.20897499999999999</v>
      </c>
      <c r="M4114" s="48">
        <v>0.26130625000000002</v>
      </c>
      <c r="N4114" s="48">
        <v>0.32319999999999999</v>
      </c>
      <c r="O4114" s="48">
        <v>0.29176875000000002</v>
      </c>
      <c r="P4114" s="48"/>
      <c r="Q4114" s="48"/>
      <c r="R4114" s="48"/>
      <c r="S4114" s="48"/>
      <c r="T4114" s="48"/>
      <c r="U4114" s="48"/>
      <c r="V4114" s="48"/>
      <c r="W4114" s="48"/>
      <c r="X4114" s="48"/>
      <c r="Y4114" s="48"/>
      <c r="Z4114" s="48"/>
      <c r="AA4114" s="48"/>
      <c r="AB4114" s="48"/>
      <c r="AC4114" s="48"/>
      <c r="AD4114" s="48"/>
      <c r="AE4114" s="48"/>
      <c r="AF4114" s="48"/>
      <c r="AG4114" s="48"/>
      <c r="AH4114" s="48"/>
      <c r="AI4114" s="48"/>
      <c r="AJ4114" s="48"/>
      <c r="AK4114" s="48"/>
      <c r="AL4114" s="48"/>
      <c r="AM4114" s="48"/>
      <c r="AN4114" s="48"/>
      <c r="AO4114" s="48"/>
      <c r="AP4114" s="48"/>
      <c r="AQ4114" s="48"/>
      <c r="AR4114" s="48"/>
      <c r="AT4114" s="48"/>
      <c r="AU4114" s="48"/>
      <c r="AV4114" s="48"/>
      <c r="AZ4114" s="48"/>
      <c r="BA4114" s="48"/>
      <c r="BB4114" s="48"/>
      <c r="BC4114" s="48"/>
      <c r="BD4114" s="48"/>
      <c r="BE4114" s="48"/>
      <c r="BF4114" s="48"/>
      <c r="BG4114" s="48"/>
      <c r="BH4114" s="48"/>
      <c r="BI4114" s="48"/>
      <c r="BJ4114" s="48"/>
      <c r="BK4114" s="48"/>
      <c r="BL4114" s="48"/>
    </row>
    <row r="4115" spans="1:64" x14ac:dyDescent="0.25">
      <c r="A4115" s="56" t="s">
        <v>544</v>
      </c>
      <c r="B4115" s="56" t="s">
        <v>544</v>
      </c>
      <c r="C4115" s="47">
        <v>42415</v>
      </c>
      <c r="D4115" s="47"/>
      <c r="E4115" s="47"/>
      <c r="F4115" s="48" t="s">
        <v>539</v>
      </c>
      <c r="G4115" s="48"/>
      <c r="H4115" s="48">
        <v>464.21953124999999</v>
      </c>
      <c r="I4115" s="48">
        <v>0.18672187500000001</v>
      </c>
      <c r="J4115" s="48">
        <v>0.24198749999999999</v>
      </c>
      <c r="K4115" s="48">
        <v>0.24670624999999999</v>
      </c>
      <c r="L4115" s="48">
        <v>0.20990624999999999</v>
      </c>
      <c r="M4115" s="48">
        <v>0.26152500000000001</v>
      </c>
      <c r="N4115" s="48">
        <v>0.32323125000000003</v>
      </c>
      <c r="O4115" s="48">
        <v>0.29167500000000002</v>
      </c>
      <c r="P4115" s="48"/>
      <c r="Q4115" s="48"/>
      <c r="R4115" s="48"/>
      <c r="S4115" s="48"/>
      <c r="T4115" s="48"/>
      <c r="U4115" s="48"/>
      <c r="V4115" s="48"/>
      <c r="W4115" s="48"/>
      <c r="X4115" s="48"/>
      <c r="Y4115" s="48"/>
      <c r="Z4115" s="48"/>
      <c r="AA4115" s="48"/>
      <c r="AB4115" s="48"/>
      <c r="AC4115" s="48"/>
      <c r="AD4115" s="48"/>
      <c r="AE4115" s="48"/>
      <c r="AF4115" s="48"/>
      <c r="AG4115" s="48"/>
      <c r="AH4115" s="48"/>
      <c r="AI4115" s="48"/>
      <c r="AJ4115" s="48"/>
      <c r="AK4115" s="48"/>
      <c r="AL4115" s="48"/>
      <c r="AM4115" s="48"/>
      <c r="AN4115" s="48"/>
      <c r="AO4115" s="48"/>
      <c r="AP4115" s="48"/>
      <c r="AQ4115" s="48"/>
      <c r="AR4115" s="48"/>
      <c r="AT4115" s="48"/>
      <c r="AU4115" s="48"/>
      <c r="AV4115" s="48"/>
      <c r="AZ4115" s="48"/>
      <c r="BA4115" s="48"/>
      <c r="BB4115" s="48"/>
      <c r="BC4115" s="48"/>
      <c r="BD4115" s="48"/>
      <c r="BE4115" s="48"/>
      <c r="BF4115" s="48"/>
      <c r="BG4115" s="48"/>
      <c r="BH4115" s="48"/>
      <c r="BI4115" s="48"/>
      <c r="BJ4115" s="48"/>
      <c r="BK4115" s="48"/>
      <c r="BL4115" s="48"/>
    </row>
    <row r="4116" spans="1:64" x14ac:dyDescent="0.25">
      <c r="A4116" s="56" t="s">
        <v>544</v>
      </c>
      <c r="B4116" s="56" t="s">
        <v>544</v>
      </c>
      <c r="C4116" s="47">
        <v>42416</v>
      </c>
      <c r="D4116" s="47"/>
      <c r="E4116" s="47"/>
      <c r="F4116" s="48" t="s">
        <v>539</v>
      </c>
      <c r="G4116" s="48"/>
      <c r="H4116" s="48"/>
      <c r="I4116" s="48"/>
      <c r="J4116" s="48"/>
      <c r="K4116" s="48"/>
      <c r="L4116" s="48"/>
      <c r="M4116" s="48"/>
      <c r="N4116" s="48"/>
      <c r="O4116" s="48"/>
      <c r="P4116" s="48"/>
      <c r="Q4116" s="48"/>
      <c r="R4116" s="48"/>
      <c r="S4116" s="48"/>
      <c r="T4116" s="48"/>
      <c r="U4116" s="48"/>
      <c r="V4116" s="48"/>
      <c r="W4116" s="48"/>
      <c r="X4116" s="48"/>
      <c r="Y4116" s="48"/>
      <c r="Z4116" s="48"/>
      <c r="AA4116" s="48"/>
      <c r="AB4116" s="48"/>
      <c r="AC4116" s="48"/>
      <c r="AD4116" s="48"/>
      <c r="AE4116" s="48">
        <v>8.5500000000000007</v>
      </c>
      <c r="AF4116" s="48"/>
      <c r="AG4116" s="48"/>
      <c r="AH4116" s="48"/>
      <c r="AI4116" s="48"/>
      <c r="AJ4116" s="48"/>
      <c r="AK4116" s="48">
        <v>8.5500000000000007</v>
      </c>
      <c r="AL4116" s="48">
        <v>8.5500000000000007</v>
      </c>
      <c r="AM4116" s="48"/>
      <c r="AN4116" s="48"/>
      <c r="AO4116" s="48"/>
      <c r="AP4116" s="48"/>
      <c r="AQ4116" s="48"/>
      <c r="AR4116" s="48"/>
      <c r="AT4116" s="48"/>
      <c r="AU4116" s="48"/>
      <c r="AV4116" s="48"/>
      <c r="AZ4116" s="48"/>
      <c r="BA4116" s="48"/>
      <c r="BB4116" s="48"/>
      <c r="BC4116" s="48"/>
      <c r="BD4116" s="48"/>
      <c r="BE4116" s="48"/>
      <c r="BF4116" s="48"/>
      <c r="BG4116" s="48"/>
      <c r="BH4116" s="48"/>
      <c r="BI4116" s="48"/>
      <c r="BJ4116" s="48"/>
      <c r="BK4116" s="48"/>
      <c r="BL4116" s="48">
        <v>8.5500000000000007</v>
      </c>
    </row>
    <row r="4117" spans="1:64" x14ac:dyDescent="0.25">
      <c r="A4117" s="57" t="s">
        <v>305</v>
      </c>
      <c r="B4117" s="57" t="s">
        <v>305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64" x14ac:dyDescent="0.25">
      <c r="A4118" s="57" t="s">
        <v>305</v>
      </c>
      <c r="B4118" s="57" t="s">
        <v>305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64" x14ac:dyDescent="0.25">
      <c r="A4119" s="57" t="s">
        <v>305</v>
      </c>
      <c r="B4119" s="57" t="s">
        <v>305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64" x14ac:dyDescent="0.25">
      <c r="A4120" s="57" t="s">
        <v>305</v>
      </c>
      <c r="B4120" s="57" t="s">
        <v>305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64" x14ac:dyDescent="0.25">
      <c r="A4121" s="57" t="s">
        <v>305</v>
      </c>
      <c r="B4121" s="57" t="s">
        <v>305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2.2645749999999999E-2</v>
      </c>
      <c r="BB4121">
        <v>187.5</v>
      </c>
      <c r="BJ4121">
        <v>68.924757031048401</v>
      </c>
      <c r="BK4121">
        <v>657.5</v>
      </c>
    </row>
    <row r="4122" spans="1:64" x14ac:dyDescent="0.25">
      <c r="A4122" s="57" t="s">
        <v>305</v>
      </c>
      <c r="B4122" s="57" t="s">
        <v>305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64" x14ac:dyDescent="0.25">
      <c r="A4123" s="57" t="s">
        <v>305</v>
      </c>
      <c r="B4123" s="57" t="s">
        <v>305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64" x14ac:dyDescent="0.25">
      <c r="A4124" s="57" t="s">
        <v>305</v>
      </c>
      <c r="B4124" s="57" t="s">
        <v>305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2.9697179000000001E-2</v>
      </c>
      <c r="BB4124">
        <v>235</v>
      </c>
      <c r="BJ4124">
        <v>185.597781385281</v>
      </c>
      <c r="BK4124">
        <v>760</v>
      </c>
    </row>
    <row r="4125" spans="1:64" x14ac:dyDescent="0.25">
      <c r="A4125" s="57" t="s">
        <v>305</v>
      </c>
      <c r="B4125" s="57" t="s">
        <v>305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64" x14ac:dyDescent="0.25">
      <c r="A4126" s="57" t="s">
        <v>305</v>
      </c>
      <c r="B4126" s="57" t="s">
        <v>305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64" x14ac:dyDescent="0.25">
      <c r="A4127" s="57" t="s">
        <v>305</v>
      </c>
      <c r="B4127" s="57" t="s">
        <v>305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2.6954571E-2</v>
      </c>
      <c r="BB4127">
        <v>205</v>
      </c>
      <c r="BJ4127">
        <v>302.02374857466799</v>
      </c>
      <c r="BK4127">
        <v>650</v>
      </c>
    </row>
    <row r="4128" spans="1:64" x14ac:dyDescent="0.25">
      <c r="A4128" s="57" t="s">
        <v>305</v>
      </c>
      <c r="B4128" s="57" t="s">
        <v>305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25">
      <c r="A4129" s="57" t="s">
        <v>305</v>
      </c>
      <c r="B4129" s="57" t="s">
        <v>305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25">
      <c r="A4130" s="57" t="s">
        <v>305</v>
      </c>
      <c r="B4130" s="57" t="s">
        <v>305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2.6888022000000001E-2</v>
      </c>
      <c r="BB4130">
        <v>252.5</v>
      </c>
      <c r="BJ4130">
        <v>596.71267685494001</v>
      </c>
      <c r="BK4130">
        <v>702.5</v>
      </c>
    </row>
    <row r="4131" spans="1:63" x14ac:dyDescent="0.25">
      <c r="A4131" s="57" t="s">
        <v>305</v>
      </c>
      <c r="B4131" s="57" t="s">
        <v>305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25">
      <c r="A4132" s="57" t="s">
        <v>305</v>
      </c>
      <c r="B4132" s="57" t="s">
        <v>305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25">
      <c r="A4133" s="57" t="s">
        <v>305</v>
      </c>
      <c r="B4133" s="57" t="s">
        <v>305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2.5081401999999999E-2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25">
      <c r="A4134" s="57" t="s">
        <v>305</v>
      </c>
      <c r="B4134" s="57" t="s">
        <v>305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2.4158356999999998E-2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25">
      <c r="A4135" s="57" t="s">
        <v>305</v>
      </c>
      <c r="B4135" s="57" t="s">
        <v>305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2.1994046E-2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25">
      <c r="A4136" s="57" t="s">
        <v>305</v>
      </c>
      <c r="B4136" s="57" t="s">
        <v>305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2.3310658000000001E-2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25">
      <c r="A4137" s="57" t="s">
        <v>305</v>
      </c>
      <c r="B4137" s="57" t="s">
        <v>305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2.2467569999999999E-2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25">
      <c r="A4138" s="57" t="s">
        <v>305</v>
      </c>
      <c r="B4138" s="57" t="s">
        <v>305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25">
      <c r="A4139" s="57" t="s">
        <v>305</v>
      </c>
      <c r="B4139" s="57" t="s">
        <v>305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2.1138797000000001E-2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25">
      <c r="A4140" s="57" t="s">
        <v>305</v>
      </c>
      <c r="B4140" s="57" t="s">
        <v>305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2.2127550999999999E-2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25">
      <c r="A4141" s="57" t="s">
        <v>305</v>
      </c>
      <c r="B4141" s="57" t="s">
        <v>305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2.1401342E-2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25">
      <c r="A4142" s="57" t="s">
        <v>305</v>
      </c>
      <c r="B4142" s="57" t="s">
        <v>305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2.0180436999999999E-2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25">
      <c r="A4143" s="57" t="s">
        <v>305</v>
      </c>
      <c r="B4143" s="57" t="s">
        <v>305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BE4143">
        <v>254.630401133769</v>
      </c>
      <c r="BG4143">
        <v>5.1999999999999998E-3</v>
      </c>
      <c r="BK4143">
        <v>605</v>
      </c>
    </row>
    <row r="4144" spans="1:63" x14ac:dyDescent="0.25">
      <c r="A4144" s="57" t="s">
        <v>305</v>
      </c>
      <c r="B4144" s="57" t="s">
        <v>305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25">
      <c r="A4145" s="57" t="s">
        <v>305</v>
      </c>
      <c r="B4145" s="57" t="s">
        <v>305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25">
      <c r="A4146" s="57" t="s">
        <v>305</v>
      </c>
      <c r="B4146" s="57" t="s">
        <v>305</v>
      </c>
      <c r="C4146" s="9">
        <v>33623</v>
      </c>
      <c r="D4146" s="9"/>
      <c r="E4146" s="9"/>
      <c r="F4146" s="10" t="s">
        <v>89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50</v>
      </c>
    </row>
    <row r="4147" spans="1:63" x14ac:dyDescent="0.25">
      <c r="A4147" s="57" t="s">
        <v>306</v>
      </c>
      <c r="B4147" s="57" t="s">
        <v>306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25">
      <c r="A4148" s="57" t="s">
        <v>306</v>
      </c>
      <c r="B4148" s="57" t="s">
        <v>306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25">
      <c r="A4149" s="57" t="s">
        <v>306</v>
      </c>
      <c r="B4149" s="57" t="s">
        <v>306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25">
      <c r="A4150" s="57" t="s">
        <v>306</v>
      </c>
      <c r="B4150" s="57" t="s">
        <v>306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25">
      <c r="A4151" s="57" t="s">
        <v>306</v>
      </c>
      <c r="B4151" s="57" t="s">
        <v>306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2.1429426000000001E-2</v>
      </c>
      <c r="BB4151">
        <v>212.5</v>
      </c>
      <c r="BJ4151">
        <v>72.189225486196094</v>
      </c>
      <c r="BK4151">
        <v>695</v>
      </c>
    </row>
    <row r="4152" spans="1:63" x14ac:dyDescent="0.25">
      <c r="A4152" s="57" t="s">
        <v>306</v>
      </c>
      <c r="B4152" s="57" t="s">
        <v>306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25">
      <c r="A4153" s="57" t="s">
        <v>306</v>
      </c>
      <c r="B4153" s="57" t="s">
        <v>306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25">
      <c r="A4154" s="57" t="s">
        <v>306</v>
      </c>
      <c r="B4154" s="57" t="s">
        <v>306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2.7611825E-2</v>
      </c>
      <c r="BB4154">
        <v>222.5</v>
      </c>
      <c r="BJ4154">
        <v>182.167100694444</v>
      </c>
      <c r="BK4154">
        <v>687.5</v>
      </c>
    </row>
    <row r="4155" spans="1:63" x14ac:dyDescent="0.25">
      <c r="A4155" s="57" t="s">
        <v>306</v>
      </c>
      <c r="B4155" s="57" t="s">
        <v>306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25">
      <c r="A4156" s="57" t="s">
        <v>306</v>
      </c>
      <c r="B4156" s="57" t="s">
        <v>306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25">
      <c r="A4157" s="57" t="s">
        <v>306</v>
      </c>
      <c r="B4157" s="57" t="s">
        <v>306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2.5249764000000001E-2</v>
      </c>
      <c r="BB4157">
        <v>265</v>
      </c>
      <c r="BJ4157">
        <v>360.02139739622999</v>
      </c>
      <c r="BK4157">
        <v>727.5</v>
      </c>
    </row>
    <row r="4158" spans="1:63" x14ac:dyDescent="0.25">
      <c r="A4158" s="57" t="s">
        <v>306</v>
      </c>
      <c r="B4158" s="57" t="s">
        <v>306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25">
      <c r="A4159" s="57" t="s">
        <v>306</v>
      </c>
      <c r="B4159" s="57" t="s">
        <v>306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25">
      <c r="A4160" s="57" t="s">
        <v>306</v>
      </c>
      <c r="B4160" s="57" t="s">
        <v>306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2.4603633E-2</v>
      </c>
      <c r="BB4160">
        <v>197.5</v>
      </c>
      <c r="BJ4160">
        <v>614.85697004266899</v>
      </c>
      <c r="BK4160">
        <v>592.5</v>
      </c>
    </row>
    <row r="4161" spans="1:63" x14ac:dyDescent="0.25">
      <c r="A4161" s="57" t="s">
        <v>306</v>
      </c>
      <c r="B4161" s="57" t="s">
        <v>306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25">
      <c r="A4162" s="57" t="s">
        <v>306</v>
      </c>
      <c r="B4162" s="57" t="s">
        <v>306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25">
      <c r="A4163" s="57" t="s">
        <v>306</v>
      </c>
      <c r="B4163" s="57" t="s">
        <v>306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2.5431118999999999E-2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25">
      <c r="A4164" s="57" t="s">
        <v>306</v>
      </c>
      <c r="B4164" s="57" t="s">
        <v>306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2.3844059000000001E-2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25">
      <c r="A4165" s="57" t="s">
        <v>306</v>
      </c>
      <c r="B4165" s="57" t="s">
        <v>306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1.9005674E-2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25">
      <c r="A4166" s="57" t="s">
        <v>306</v>
      </c>
      <c r="B4166" s="57" t="s">
        <v>306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2.0921018E-2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25">
      <c r="A4167" s="57" t="s">
        <v>306</v>
      </c>
      <c r="B4167" s="57" t="s">
        <v>306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2.2544873999999999E-2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25">
      <c r="A4168" s="57" t="s">
        <v>306</v>
      </c>
      <c r="B4168" s="57" t="s">
        <v>306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25">
      <c r="A4169" s="57" t="s">
        <v>306</v>
      </c>
      <c r="B4169" s="57" t="s">
        <v>306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2.0106853000000001E-2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25">
      <c r="A4170" s="57" t="s">
        <v>306</v>
      </c>
      <c r="B4170" s="57" t="s">
        <v>306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2.1596537999999998E-2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25">
      <c r="A4171" s="57" t="s">
        <v>306</v>
      </c>
      <c r="B4171" s="57" t="s">
        <v>306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2.3394852000000001E-2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25">
      <c r="A4172" s="57" t="s">
        <v>306</v>
      </c>
      <c r="B4172" s="57" t="s">
        <v>306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1.8520584999999999E-2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25">
      <c r="A4173" s="57" t="s">
        <v>306</v>
      </c>
      <c r="B4173" s="57" t="s">
        <v>306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1.8419445999999999E-2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25">
      <c r="A4174" s="57" t="s">
        <v>306</v>
      </c>
      <c r="B4174" s="57" t="s">
        <v>306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25">
      <c r="A4175" s="57" t="s">
        <v>306</v>
      </c>
      <c r="B4175" s="57" t="s">
        <v>306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25">
      <c r="A4176" s="57" t="s">
        <v>306</v>
      </c>
      <c r="B4176" s="57" t="s">
        <v>306</v>
      </c>
      <c r="C4176" s="9">
        <v>33623</v>
      </c>
      <c r="D4176" s="9"/>
      <c r="E4176" s="9"/>
      <c r="F4176" s="10" t="s">
        <v>89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50</v>
      </c>
    </row>
    <row r="4177" spans="1:63" x14ac:dyDescent="0.25">
      <c r="A4177" s="57" t="s">
        <v>307</v>
      </c>
      <c r="B4177" s="57" t="s">
        <v>307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25">
      <c r="A4178" s="57" t="s">
        <v>307</v>
      </c>
      <c r="B4178" s="57" t="s">
        <v>307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25">
      <c r="A4179" s="57" t="s">
        <v>307</v>
      </c>
      <c r="B4179" s="57" t="s">
        <v>307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25">
      <c r="A4180" s="57" t="s">
        <v>307</v>
      </c>
      <c r="B4180" s="57" t="s">
        <v>307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25">
      <c r="A4181" s="57" t="s">
        <v>307</v>
      </c>
      <c r="B4181" s="57" t="s">
        <v>307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2.2328377999999999E-2</v>
      </c>
      <c r="BB4181">
        <v>217.5</v>
      </c>
      <c r="BJ4181">
        <v>84.154870129870105</v>
      </c>
      <c r="BK4181">
        <v>745</v>
      </c>
    </row>
    <row r="4182" spans="1:63" x14ac:dyDescent="0.25">
      <c r="A4182" s="57" t="s">
        <v>307</v>
      </c>
      <c r="B4182" s="57" t="s">
        <v>307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25">
      <c r="A4183" s="57" t="s">
        <v>307</v>
      </c>
      <c r="B4183" s="57" t="s">
        <v>307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25">
      <c r="A4184" s="57" t="s">
        <v>307</v>
      </c>
      <c r="B4184" s="57" t="s">
        <v>307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2.5597165000000002E-2</v>
      </c>
      <c r="BB4184">
        <v>302.5</v>
      </c>
      <c r="BJ4184">
        <v>246.88831932773101</v>
      </c>
      <c r="BK4184">
        <v>852.5</v>
      </c>
    </row>
    <row r="4185" spans="1:63" x14ac:dyDescent="0.25">
      <c r="A4185" s="57" t="s">
        <v>307</v>
      </c>
      <c r="B4185" s="57" t="s">
        <v>307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25">
      <c r="A4186" s="57" t="s">
        <v>307</v>
      </c>
      <c r="B4186" s="57" t="s">
        <v>307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25">
      <c r="A4187" s="57" t="s">
        <v>307</v>
      </c>
      <c r="B4187" s="57" t="s">
        <v>307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2.0758616000000001E-2</v>
      </c>
      <c r="BB4187">
        <v>305</v>
      </c>
      <c r="BJ4187">
        <v>476.66660066325397</v>
      </c>
      <c r="BK4187">
        <v>812.5</v>
      </c>
    </row>
    <row r="4188" spans="1:63" x14ac:dyDescent="0.25">
      <c r="A4188" s="57" t="s">
        <v>307</v>
      </c>
      <c r="B4188" s="57" t="s">
        <v>307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25">
      <c r="A4189" s="57" t="s">
        <v>307</v>
      </c>
      <c r="B4189" s="57" t="s">
        <v>307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25">
      <c r="A4190" s="57" t="s">
        <v>307</v>
      </c>
      <c r="B4190" s="57" t="s">
        <v>307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2.4093692E-2</v>
      </c>
      <c r="BB4190">
        <v>222.5</v>
      </c>
      <c r="BJ4190">
        <v>584.21821010668805</v>
      </c>
      <c r="BK4190">
        <v>652.5</v>
      </c>
    </row>
    <row r="4191" spans="1:63" x14ac:dyDescent="0.25">
      <c r="A4191" s="57" t="s">
        <v>307</v>
      </c>
      <c r="B4191" s="57" t="s">
        <v>307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25">
      <c r="A4192" s="57" t="s">
        <v>307</v>
      </c>
      <c r="B4192" s="57" t="s">
        <v>307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25">
      <c r="A4193" s="57" t="s">
        <v>307</v>
      </c>
      <c r="B4193" s="57" t="s">
        <v>307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2.3215627999999999E-2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25">
      <c r="A4194" s="57" t="s">
        <v>307</v>
      </c>
      <c r="B4194" s="57" t="s">
        <v>307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2.1854971000000001E-2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25">
      <c r="A4195" s="57" t="s">
        <v>307</v>
      </c>
      <c r="B4195" s="57" t="s">
        <v>307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2.2661211000000001E-2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25">
      <c r="A4196" s="57" t="s">
        <v>307</v>
      </c>
      <c r="B4196" s="57" t="s">
        <v>307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2.2081851E-2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25">
      <c r="A4197" s="57" t="s">
        <v>307</v>
      </c>
      <c r="B4197" s="57" t="s">
        <v>307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2.3231423000000001E-2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25">
      <c r="A4198" s="57" t="s">
        <v>307</v>
      </c>
      <c r="B4198" s="57" t="s">
        <v>307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25">
      <c r="A4199" s="57" t="s">
        <v>307</v>
      </c>
      <c r="B4199" s="57" t="s">
        <v>307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2.1920723E-2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25">
      <c r="A4200" s="57" t="s">
        <v>307</v>
      </c>
      <c r="B4200" s="57" t="s">
        <v>307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2.1295721E-2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25">
      <c r="A4201" s="57" t="s">
        <v>307</v>
      </c>
      <c r="B4201" s="57" t="s">
        <v>307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2.2284499999999999E-2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25">
      <c r="A4202" s="57" t="s">
        <v>307</v>
      </c>
      <c r="B4202" s="57" t="s">
        <v>307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1.8130159999999999E-2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25">
      <c r="A4203" s="57" t="s">
        <v>307</v>
      </c>
      <c r="B4203" s="57" t="s">
        <v>307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1.7742332999999999E-2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25">
      <c r="A4204" s="57" t="s">
        <v>307</v>
      </c>
      <c r="B4204" s="57" t="s">
        <v>307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25">
      <c r="A4205" s="57" t="s">
        <v>307</v>
      </c>
      <c r="B4205" s="57" t="s">
        <v>307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25">
      <c r="A4206" s="57" t="s">
        <v>307</v>
      </c>
      <c r="B4206" s="57" t="s">
        <v>307</v>
      </c>
      <c r="C4206" s="9">
        <v>33623</v>
      </c>
      <c r="D4206" s="9"/>
      <c r="E4206" s="9"/>
      <c r="F4206" s="10" t="s">
        <v>89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50</v>
      </c>
    </row>
    <row r="4207" spans="1:63" x14ac:dyDescent="0.25">
      <c r="A4207" s="57" t="s">
        <v>308</v>
      </c>
      <c r="B4207" s="57" t="s">
        <v>308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25">
      <c r="A4208" s="57" t="s">
        <v>308</v>
      </c>
      <c r="B4208" s="57" t="s">
        <v>308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25">
      <c r="A4209" s="57" t="s">
        <v>308</v>
      </c>
      <c r="B4209" s="57" t="s">
        <v>308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25">
      <c r="A4210" s="57" t="s">
        <v>308</v>
      </c>
      <c r="B4210" s="57" t="s">
        <v>308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25">
      <c r="A4211" s="57" t="s">
        <v>308</v>
      </c>
      <c r="B4211" s="57" t="s">
        <v>308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2.3251137000000002E-2</v>
      </c>
      <c r="BB4211">
        <v>252.5</v>
      </c>
      <c r="BJ4211">
        <v>96.666535411978998</v>
      </c>
      <c r="BK4211">
        <v>807.5</v>
      </c>
    </row>
    <row r="4212" spans="1:63" x14ac:dyDescent="0.25">
      <c r="A4212" s="57" t="s">
        <v>308</v>
      </c>
      <c r="B4212" s="57" t="s">
        <v>308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25">
      <c r="A4213" s="57" t="s">
        <v>308</v>
      </c>
      <c r="B4213" s="57" t="s">
        <v>308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25">
      <c r="A4214" s="57" t="s">
        <v>308</v>
      </c>
      <c r="B4214" s="57" t="s">
        <v>308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2.3829818999999999E-2</v>
      </c>
      <c r="BB4214">
        <v>250</v>
      </c>
      <c r="BJ4214">
        <v>265.09245917387102</v>
      </c>
      <c r="BK4214">
        <v>865</v>
      </c>
    </row>
    <row r="4215" spans="1:63" x14ac:dyDescent="0.25">
      <c r="A4215" s="57" t="s">
        <v>308</v>
      </c>
      <c r="B4215" s="57" t="s">
        <v>308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25">
      <c r="A4216" s="57" t="s">
        <v>308</v>
      </c>
      <c r="B4216" s="57" t="s">
        <v>308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25">
      <c r="A4217" s="57" t="s">
        <v>308</v>
      </c>
      <c r="B4217" s="57" t="s">
        <v>308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2.3654538999999999E-2</v>
      </c>
      <c r="BB4217">
        <v>277.5</v>
      </c>
      <c r="BJ4217">
        <v>496.67635939333098</v>
      </c>
      <c r="BK4217">
        <v>822.5</v>
      </c>
    </row>
    <row r="4218" spans="1:63" x14ac:dyDescent="0.25">
      <c r="A4218" s="57" t="s">
        <v>308</v>
      </c>
      <c r="B4218" s="57" t="s">
        <v>308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25">
      <c r="A4219" s="57" t="s">
        <v>308</v>
      </c>
      <c r="B4219" s="57" t="s">
        <v>308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25">
      <c r="A4220" s="57" t="s">
        <v>308</v>
      </c>
      <c r="B4220" s="57" t="s">
        <v>308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2.3035942E-2</v>
      </c>
      <c r="BB4220">
        <v>270</v>
      </c>
      <c r="BJ4220">
        <v>805.61213570712403</v>
      </c>
      <c r="BK4220">
        <v>740</v>
      </c>
    </row>
    <row r="4221" spans="1:63" x14ac:dyDescent="0.25">
      <c r="A4221" s="57" t="s">
        <v>308</v>
      </c>
      <c r="B4221" s="57" t="s">
        <v>308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25">
      <c r="A4222" s="57" t="s">
        <v>308</v>
      </c>
      <c r="B4222" s="57" t="s">
        <v>308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25">
      <c r="A4223" s="57" t="s">
        <v>308</v>
      </c>
      <c r="B4223" s="57" t="s">
        <v>308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2.1225186E-2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25">
      <c r="A4224" s="57" t="s">
        <v>308</v>
      </c>
      <c r="B4224" s="57" t="s">
        <v>308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1.8494401000000001E-2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25">
      <c r="A4225" s="57" t="s">
        <v>308</v>
      </c>
      <c r="B4225" s="57" t="s">
        <v>308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1.9279312999999999E-2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25">
      <c r="A4226" s="57" t="s">
        <v>308</v>
      </c>
      <c r="B4226" s="57" t="s">
        <v>308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1.9230536999999999E-2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25">
      <c r="A4227" s="57" t="s">
        <v>308</v>
      </c>
      <c r="B4227" s="57" t="s">
        <v>308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2.0041605000000001E-2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25">
      <c r="A4228" s="57" t="s">
        <v>308</v>
      </c>
      <c r="B4228" s="57" t="s">
        <v>308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25">
      <c r="A4229" s="57" t="s">
        <v>308</v>
      </c>
      <c r="B4229" s="57" t="s">
        <v>308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1.8990828000000001E-2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25">
      <c r="A4230" s="57" t="s">
        <v>308</v>
      </c>
      <c r="B4230" s="57" t="s">
        <v>308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1.9121475999999998E-2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25">
      <c r="A4231" s="57" t="s">
        <v>308</v>
      </c>
      <c r="B4231" s="57" t="s">
        <v>308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2.1365332000000001E-2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25">
      <c r="A4232" s="57" t="s">
        <v>308</v>
      </c>
      <c r="B4232" s="57" t="s">
        <v>308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2.0268134E-2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25">
      <c r="A4233" s="57" t="s">
        <v>308</v>
      </c>
      <c r="B4233" s="57" t="s">
        <v>308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1.8036190000000001E-2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25">
      <c r="A4234" s="57" t="s">
        <v>308</v>
      </c>
      <c r="B4234" s="57" t="s">
        <v>308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25">
      <c r="A4235" s="57" t="s">
        <v>308</v>
      </c>
      <c r="B4235" s="57" t="s">
        <v>308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25">
      <c r="A4236" s="57" t="s">
        <v>308</v>
      </c>
      <c r="B4236" s="57" t="s">
        <v>308</v>
      </c>
      <c r="C4236" s="9">
        <v>33623</v>
      </c>
      <c r="D4236" s="9"/>
      <c r="E4236" s="9"/>
      <c r="F4236" s="10" t="s">
        <v>89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50</v>
      </c>
    </row>
    <row r="4237" spans="1:63" x14ac:dyDescent="0.25">
      <c r="A4237" s="57" t="s">
        <v>309</v>
      </c>
      <c r="B4237" s="57" t="s">
        <v>309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25">
      <c r="A4238" s="57" t="s">
        <v>309</v>
      </c>
      <c r="B4238" s="57" t="s">
        <v>309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25">
      <c r="A4239" s="57" t="s">
        <v>309</v>
      </c>
      <c r="B4239" s="57" t="s">
        <v>309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25">
      <c r="A4240" s="57" t="s">
        <v>309</v>
      </c>
      <c r="B4240" s="57" t="s">
        <v>309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25">
      <c r="A4241" s="57" t="s">
        <v>309</v>
      </c>
      <c r="B4241" s="57" t="s">
        <v>309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2.2792854000000001E-2</v>
      </c>
      <c r="BB4241">
        <v>262.5</v>
      </c>
      <c r="BJ4241">
        <v>100.00476190476201</v>
      </c>
      <c r="BK4241">
        <v>912.5</v>
      </c>
    </row>
    <row r="4242" spans="1:63" x14ac:dyDescent="0.25">
      <c r="A4242" s="57" t="s">
        <v>309</v>
      </c>
      <c r="B4242" s="57" t="s">
        <v>309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25">
      <c r="A4243" s="57" t="s">
        <v>309</v>
      </c>
      <c r="B4243" s="57" t="s">
        <v>309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25">
      <c r="A4244" s="57" t="s">
        <v>309</v>
      </c>
      <c r="B4244" s="57" t="s">
        <v>309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2.6502255999999998E-2</v>
      </c>
      <c r="BB4244">
        <v>250</v>
      </c>
      <c r="BJ4244">
        <v>239.58691931540301</v>
      </c>
      <c r="BK4244">
        <v>800</v>
      </c>
    </row>
    <row r="4245" spans="1:63" x14ac:dyDescent="0.25">
      <c r="A4245" s="57" t="s">
        <v>309</v>
      </c>
      <c r="B4245" s="57" t="s">
        <v>309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25">
      <c r="A4246" s="57" t="s">
        <v>309</v>
      </c>
      <c r="B4246" s="57" t="s">
        <v>309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25">
      <c r="A4247" s="57" t="s">
        <v>309</v>
      </c>
      <c r="B4247" s="57" t="s">
        <v>309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2.4666711000000001E-2</v>
      </c>
      <c r="BB4247">
        <v>257.5</v>
      </c>
      <c r="BJ4247">
        <v>403.95192127805501</v>
      </c>
      <c r="BK4247">
        <v>737.5</v>
      </c>
    </row>
    <row r="4248" spans="1:63" x14ac:dyDescent="0.25">
      <c r="A4248" s="57" t="s">
        <v>309</v>
      </c>
      <c r="B4248" s="57" t="s">
        <v>309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25">
      <c r="A4249" s="57" t="s">
        <v>309</v>
      </c>
      <c r="B4249" s="57" t="s">
        <v>309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25">
      <c r="A4250" s="57" t="s">
        <v>309</v>
      </c>
      <c r="B4250" s="57" t="s">
        <v>309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2.0418696E-2</v>
      </c>
      <c r="BB4250">
        <v>220</v>
      </c>
      <c r="BJ4250">
        <v>627.135751406493</v>
      </c>
      <c r="BK4250">
        <v>627.5</v>
      </c>
    </row>
    <row r="4251" spans="1:63" x14ac:dyDescent="0.25">
      <c r="A4251" s="57" t="s">
        <v>309</v>
      </c>
      <c r="B4251" s="57" t="s">
        <v>309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25">
      <c r="A4252" s="57" t="s">
        <v>309</v>
      </c>
      <c r="B4252" s="57" t="s">
        <v>309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25">
      <c r="A4253" s="57" t="s">
        <v>309</v>
      </c>
      <c r="B4253" s="57" t="s">
        <v>309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2.0772095000000001E-2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25">
      <c r="A4254" s="57" t="s">
        <v>309</v>
      </c>
      <c r="B4254" s="57" t="s">
        <v>309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1.8139737999999999E-2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25">
      <c r="A4255" s="57" t="s">
        <v>309</v>
      </c>
      <c r="B4255" s="57" t="s">
        <v>309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1.9692334999999998E-2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25">
      <c r="A4256" s="57" t="s">
        <v>309</v>
      </c>
      <c r="B4256" s="57" t="s">
        <v>309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1.4848935000000001E-2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25">
      <c r="A4257" s="57" t="s">
        <v>309</v>
      </c>
      <c r="B4257" s="57" t="s">
        <v>309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1.7657732999999998E-2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25">
      <c r="A4258" s="57" t="s">
        <v>309</v>
      </c>
      <c r="B4258" s="57" t="s">
        <v>309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25">
      <c r="A4259" s="57" t="s">
        <v>309</v>
      </c>
      <c r="B4259" s="57" t="s">
        <v>309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1.6071248999999999E-2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25">
      <c r="A4260" s="57" t="s">
        <v>309</v>
      </c>
      <c r="B4260" s="57" t="s">
        <v>309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1.622908E-2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25">
      <c r="A4261" s="57" t="s">
        <v>309</v>
      </c>
      <c r="B4261" s="57" t="s">
        <v>309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2.0551565000000001E-2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25">
      <c r="A4262" s="57" t="s">
        <v>309</v>
      </c>
      <c r="B4262" s="57" t="s">
        <v>309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25">
      <c r="A4263" s="57" t="s">
        <v>309</v>
      </c>
      <c r="B4263" s="57" t="s">
        <v>309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25">
      <c r="A4264" s="57" t="s">
        <v>309</v>
      </c>
      <c r="B4264" s="57" t="s">
        <v>309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25">
      <c r="A4265" s="57" t="s">
        <v>309</v>
      </c>
      <c r="B4265" s="57" t="s">
        <v>309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25">
      <c r="A4266" s="57" t="s">
        <v>309</v>
      </c>
      <c r="B4266" s="57" t="s">
        <v>309</v>
      </c>
      <c r="C4266" s="9">
        <v>33623</v>
      </c>
      <c r="D4266" s="9"/>
      <c r="E4266" s="9"/>
      <c r="F4266" s="10" t="s">
        <v>89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50</v>
      </c>
    </row>
    <row r="4267" spans="1:63" x14ac:dyDescent="0.25">
      <c r="A4267" s="57" t="s">
        <v>310</v>
      </c>
      <c r="B4267" s="57" t="s">
        <v>310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25">
      <c r="A4268" s="57" t="s">
        <v>310</v>
      </c>
      <c r="B4268" s="57" t="s">
        <v>310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25">
      <c r="A4269" s="57" t="s">
        <v>310</v>
      </c>
      <c r="B4269" s="57" t="s">
        <v>310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25">
      <c r="A4270" s="57" t="s">
        <v>310</v>
      </c>
      <c r="B4270" s="57" t="s">
        <v>310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25">
      <c r="A4271" s="57" t="s">
        <v>310</v>
      </c>
      <c r="B4271" s="57" t="s">
        <v>310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2.4578276E-2</v>
      </c>
      <c r="BB4271">
        <v>232.5</v>
      </c>
      <c r="BJ4271">
        <v>86.208283230747199</v>
      </c>
      <c r="BK4271">
        <v>820</v>
      </c>
    </row>
    <row r="4272" spans="1:63" x14ac:dyDescent="0.25">
      <c r="A4272" s="57" t="s">
        <v>310</v>
      </c>
      <c r="B4272" s="57" t="s">
        <v>310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25">
      <c r="A4273" s="57" t="s">
        <v>310</v>
      </c>
      <c r="B4273" s="57" t="s">
        <v>310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25">
      <c r="A4274" s="3" t="s">
        <v>310</v>
      </c>
      <c r="B4274" s="3" t="s">
        <v>310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2.8273989999999999E-2</v>
      </c>
      <c r="BB4274">
        <v>245</v>
      </c>
      <c r="BJ4274">
        <v>215.83789242672199</v>
      </c>
      <c r="BK4274">
        <v>807.5</v>
      </c>
    </row>
    <row r="4275" spans="1:63" x14ac:dyDescent="0.25">
      <c r="A4275" s="3" t="s">
        <v>310</v>
      </c>
      <c r="B4275" s="3" t="s">
        <v>310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25">
      <c r="A4276" s="3" t="s">
        <v>310</v>
      </c>
      <c r="B4276" s="3" t="s">
        <v>310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25">
      <c r="A4277" s="3" t="s">
        <v>310</v>
      </c>
      <c r="B4277" s="3" t="s">
        <v>310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2.4141257999999999E-2</v>
      </c>
      <c r="BB4277">
        <v>245</v>
      </c>
      <c r="BJ4277">
        <v>354.70431647674002</v>
      </c>
      <c r="BK4277">
        <v>695</v>
      </c>
    </row>
    <row r="4278" spans="1:63" x14ac:dyDescent="0.25">
      <c r="A4278" s="3" t="s">
        <v>310</v>
      </c>
      <c r="B4278" s="3" t="s">
        <v>310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25">
      <c r="A4279" s="3" t="s">
        <v>310</v>
      </c>
      <c r="B4279" s="3" t="s">
        <v>310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25">
      <c r="A4280" s="3" t="s">
        <v>310</v>
      </c>
      <c r="B4280" s="3" t="s">
        <v>310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2.3696348999999998E-2</v>
      </c>
      <c r="BB4280">
        <v>220</v>
      </c>
      <c r="BJ4280">
        <v>504.19051901145002</v>
      </c>
      <c r="BK4280">
        <v>620</v>
      </c>
    </row>
    <row r="4281" spans="1:63" x14ac:dyDescent="0.25">
      <c r="A4281" s="3" t="s">
        <v>310</v>
      </c>
      <c r="B4281" s="3" t="s">
        <v>310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25">
      <c r="A4282" s="3" t="s">
        <v>310</v>
      </c>
      <c r="B4282" s="3" t="s">
        <v>310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25">
      <c r="A4283" s="3" t="s">
        <v>310</v>
      </c>
      <c r="B4283" s="3" t="s">
        <v>310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2.2327349E-2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25">
      <c r="A4284" s="3" t="s">
        <v>310</v>
      </c>
      <c r="B4284" s="3" t="s">
        <v>310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1.9848325999999999E-2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25">
      <c r="A4285" s="3" t="s">
        <v>310</v>
      </c>
      <c r="B4285" s="3" t="s">
        <v>310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1.326695E-2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25">
      <c r="A4286" s="3" t="s">
        <v>310</v>
      </c>
      <c r="B4286" s="3" t="s">
        <v>310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1.9602445E-2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25">
      <c r="A4287" s="3" t="s">
        <v>310</v>
      </c>
      <c r="B4287" s="3" t="s">
        <v>310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1.8539132E-2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25">
      <c r="A4288" s="3" t="s">
        <v>310</v>
      </c>
      <c r="B4288" s="3" t="s">
        <v>310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25">
      <c r="A4289" s="3" t="s">
        <v>310</v>
      </c>
      <c r="B4289" s="3" t="s">
        <v>310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1.5864967000000001E-2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25">
      <c r="A4290" s="3" t="s">
        <v>310</v>
      </c>
      <c r="B4290" s="3" t="s">
        <v>310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BE4290">
        <v>204.62309393568901</v>
      </c>
      <c r="BG4290">
        <v>7.7000000000000002E-3</v>
      </c>
      <c r="BK4290">
        <v>530</v>
      </c>
    </row>
    <row r="4291" spans="1:63" x14ac:dyDescent="0.25">
      <c r="A4291" s="3" t="s">
        <v>310</v>
      </c>
      <c r="B4291" s="3" t="s">
        <v>310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25">
      <c r="A4292" s="3" t="s">
        <v>310</v>
      </c>
      <c r="B4292" s="3" t="s">
        <v>310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25">
      <c r="A4293" s="3" t="s">
        <v>310</v>
      </c>
      <c r="B4293" s="3" t="s">
        <v>310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25">
      <c r="A4294" s="3" t="s">
        <v>310</v>
      </c>
      <c r="B4294" s="3" t="s">
        <v>310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25">
      <c r="A4295" s="3" t="s">
        <v>310</v>
      </c>
      <c r="B4295" s="3" t="s">
        <v>310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25">
      <c r="A4296" s="3" t="s">
        <v>310</v>
      </c>
      <c r="B4296" s="3" t="s">
        <v>310</v>
      </c>
      <c r="C4296" s="4">
        <v>33623</v>
      </c>
      <c r="D4296" s="9"/>
      <c r="E4296" s="9"/>
      <c r="F4296" s="10" t="s">
        <v>89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50</v>
      </c>
    </row>
    <row r="4297" spans="1:63" x14ac:dyDescent="0.25">
      <c r="A4297" s="3" t="s">
        <v>311</v>
      </c>
      <c r="B4297" s="3" t="s">
        <v>311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25">
      <c r="A4298" s="3" t="s">
        <v>311</v>
      </c>
      <c r="B4298" s="3" t="s">
        <v>311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25">
      <c r="A4299" s="3" t="s">
        <v>311</v>
      </c>
      <c r="B4299" s="3" t="s">
        <v>311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25">
      <c r="A4300" s="3" t="s">
        <v>311</v>
      </c>
      <c r="B4300" s="3" t="s">
        <v>311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25">
      <c r="A4301" s="3" t="s">
        <v>311</v>
      </c>
      <c r="B4301" s="3" t="s">
        <v>311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2.3015018000000002E-2</v>
      </c>
      <c r="BB4301">
        <v>210</v>
      </c>
      <c r="BJ4301">
        <v>79.209179474665206</v>
      </c>
      <c r="BK4301">
        <v>777.5</v>
      </c>
    </row>
    <row r="4302" spans="1:63" x14ac:dyDescent="0.25">
      <c r="A4302" s="3" t="s">
        <v>311</v>
      </c>
      <c r="B4302" s="3" t="s">
        <v>311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25">
      <c r="A4303" s="3" t="s">
        <v>311</v>
      </c>
      <c r="B4303" s="3" t="s">
        <v>311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25">
      <c r="A4304" s="3" t="s">
        <v>311</v>
      </c>
      <c r="B4304" s="3" t="s">
        <v>311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3.1626427999999998E-2</v>
      </c>
      <c r="BB4304">
        <v>265</v>
      </c>
      <c r="BJ4304">
        <v>184.13995260355799</v>
      </c>
      <c r="BK4304">
        <v>840</v>
      </c>
    </row>
    <row r="4305" spans="1:63" x14ac:dyDescent="0.25">
      <c r="A4305" s="3" t="s">
        <v>311</v>
      </c>
      <c r="B4305" s="3" t="s">
        <v>311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25">
      <c r="A4306" s="3" t="s">
        <v>311</v>
      </c>
      <c r="B4306" s="3" t="s">
        <v>311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25">
      <c r="A4307" s="3" t="s">
        <v>311</v>
      </c>
      <c r="B4307" s="3" t="s">
        <v>311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2.7727290000000002E-2</v>
      </c>
      <c r="BB4307">
        <v>295</v>
      </c>
      <c r="BJ4307">
        <v>401.79712725546102</v>
      </c>
      <c r="BK4307">
        <v>917.5</v>
      </c>
    </row>
    <row r="4308" spans="1:63" x14ac:dyDescent="0.25">
      <c r="A4308" s="3" t="s">
        <v>311</v>
      </c>
      <c r="B4308" s="3" t="s">
        <v>311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25">
      <c r="A4309" s="3" t="s">
        <v>311</v>
      </c>
      <c r="B4309" s="3" t="s">
        <v>311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25">
      <c r="A4310" s="3" t="s">
        <v>311</v>
      </c>
      <c r="B4310" s="3" t="s">
        <v>311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2.3033893999999999E-2</v>
      </c>
      <c r="BB4310">
        <v>242.5</v>
      </c>
      <c r="BJ4310">
        <v>691.85643252766101</v>
      </c>
      <c r="BK4310">
        <v>797.5</v>
      </c>
    </row>
    <row r="4311" spans="1:63" x14ac:dyDescent="0.25">
      <c r="A4311" s="3" t="s">
        <v>311</v>
      </c>
      <c r="B4311" s="3" t="s">
        <v>311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25">
      <c r="A4312" s="3" t="s">
        <v>311</v>
      </c>
      <c r="B4312" s="3" t="s">
        <v>311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25">
      <c r="A4313" s="3" t="s">
        <v>311</v>
      </c>
      <c r="B4313" s="3" t="s">
        <v>311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2.2718551E-2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25">
      <c r="A4314" s="3" t="s">
        <v>311</v>
      </c>
      <c r="B4314" s="3" t="s">
        <v>311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1.9599115E-2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25">
      <c r="A4315" s="3" t="s">
        <v>311</v>
      </c>
      <c r="B4315" s="3" t="s">
        <v>311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1.9305372000000001E-2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25">
      <c r="A4316" s="3" t="s">
        <v>311</v>
      </c>
      <c r="B4316" s="3" t="s">
        <v>311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1.9258312999999999E-2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25">
      <c r="A4317" s="3" t="s">
        <v>311</v>
      </c>
      <c r="B4317" s="3" t="s">
        <v>311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1.9023116E-2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25">
      <c r="A4318" s="3" t="s">
        <v>311</v>
      </c>
      <c r="B4318" s="3" t="s">
        <v>311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25">
      <c r="A4319" s="3" t="s">
        <v>311</v>
      </c>
      <c r="B4319" s="3" t="s">
        <v>311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1.5699187999999999E-2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25">
      <c r="A4320" s="3" t="s">
        <v>311</v>
      </c>
      <c r="B4320" s="3" t="s">
        <v>311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1.7534738000000001E-2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25">
      <c r="A4321" s="3" t="s">
        <v>311</v>
      </c>
      <c r="B4321" s="3" t="s">
        <v>311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2.0146118000000001E-2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25">
      <c r="A4322" s="3" t="s">
        <v>311</v>
      </c>
      <c r="B4322" s="3" t="s">
        <v>311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25">
      <c r="A4323" s="3" t="s">
        <v>311</v>
      </c>
      <c r="B4323" s="3" t="s">
        <v>311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25">
      <c r="A4324" s="3" t="s">
        <v>311</v>
      </c>
      <c r="B4324" s="3" t="s">
        <v>311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25">
      <c r="A4325" s="3" t="s">
        <v>311</v>
      </c>
      <c r="B4325" s="3" t="s">
        <v>311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25">
      <c r="A4326" s="3" t="s">
        <v>311</v>
      </c>
      <c r="B4326" s="3" t="s">
        <v>311</v>
      </c>
      <c r="C4326" s="4">
        <v>33623</v>
      </c>
      <c r="D4326" s="9"/>
      <c r="E4326" s="9"/>
      <c r="F4326" s="10" t="s">
        <v>89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50</v>
      </c>
    </row>
    <row r="4327" spans="1:63" x14ac:dyDescent="0.25">
      <c r="A4327" s="3" t="s">
        <v>312</v>
      </c>
      <c r="B4327" s="3" t="s">
        <v>312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25">
      <c r="A4328" s="3" t="s">
        <v>312</v>
      </c>
      <c r="B4328" s="3" t="s">
        <v>312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25">
      <c r="A4329" s="3" t="s">
        <v>312</v>
      </c>
      <c r="B4329" s="3" t="s">
        <v>312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25">
      <c r="A4330" s="3" t="s">
        <v>312</v>
      </c>
      <c r="B4330" s="3" t="s">
        <v>312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25">
      <c r="A4331" s="3" t="s">
        <v>312</v>
      </c>
      <c r="B4331" s="3" t="s">
        <v>312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2.4937030999999998E-2</v>
      </c>
      <c r="BB4331">
        <v>207.5</v>
      </c>
      <c r="BJ4331">
        <v>68.859546330355599</v>
      </c>
      <c r="BK4331">
        <v>625</v>
      </c>
    </row>
    <row r="4332" spans="1:63" x14ac:dyDescent="0.25">
      <c r="A4332" s="3" t="s">
        <v>312</v>
      </c>
      <c r="B4332" s="3" t="s">
        <v>312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25">
      <c r="A4333" s="3" t="s">
        <v>312</v>
      </c>
      <c r="B4333" s="3" t="s">
        <v>312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25">
      <c r="A4334" s="3" t="s">
        <v>312</v>
      </c>
      <c r="B4334" s="3" t="s">
        <v>312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3.052587E-2</v>
      </c>
      <c r="BB4334">
        <v>275</v>
      </c>
      <c r="BJ4334">
        <v>181.24907223326699</v>
      </c>
      <c r="BK4334">
        <v>802.5</v>
      </c>
    </row>
    <row r="4335" spans="1:63" x14ac:dyDescent="0.25">
      <c r="A4335" s="3" t="s">
        <v>312</v>
      </c>
      <c r="B4335" s="3" t="s">
        <v>312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25">
      <c r="A4336" s="3" t="s">
        <v>312</v>
      </c>
      <c r="B4336" s="3" t="s">
        <v>312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25">
      <c r="A4337" s="3" t="s">
        <v>312</v>
      </c>
      <c r="B4337" s="3" t="s">
        <v>312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2.6596379999999999E-2</v>
      </c>
      <c r="BB4337">
        <v>235</v>
      </c>
      <c r="BJ4337">
        <v>363.386316912788</v>
      </c>
      <c r="BK4337">
        <v>785</v>
      </c>
    </row>
    <row r="4338" spans="1:63" x14ac:dyDescent="0.25">
      <c r="A4338" s="3" t="s">
        <v>312</v>
      </c>
      <c r="B4338" s="3" t="s">
        <v>312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25">
      <c r="A4339" s="3" t="s">
        <v>312</v>
      </c>
      <c r="B4339" s="3" t="s">
        <v>312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25">
      <c r="A4340" s="3" t="s">
        <v>312</v>
      </c>
      <c r="B4340" s="3" t="s">
        <v>312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2.5680363000000001E-2</v>
      </c>
      <c r="BB4340">
        <v>190</v>
      </c>
      <c r="BJ4340">
        <v>518.45517931416202</v>
      </c>
      <c r="BK4340">
        <v>622.5</v>
      </c>
    </row>
    <row r="4341" spans="1:63" x14ac:dyDescent="0.25">
      <c r="A4341" s="3" t="s">
        <v>312</v>
      </c>
      <c r="B4341" s="3" t="s">
        <v>312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25">
      <c r="A4342" s="3" t="s">
        <v>312</v>
      </c>
      <c r="B4342" s="3" t="s">
        <v>312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25">
      <c r="A4343" s="3" t="s">
        <v>312</v>
      </c>
      <c r="B4343" s="3" t="s">
        <v>312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2.4358769999999998E-2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25">
      <c r="A4344" s="3" t="s">
        <v>312</v>
      </c>
      <c r="B4344" s="3" t="s">
        <v>312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2.2831190000000001E-2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25">
      <c r="A4345" s="3" t="s">
        <v>312</v>
      </c>
      <c r="B4345" s="3" t="s">
        <v>312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2.0035008999999999E-2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25">
      <c r="A4346" s="3" t="s">
        <v>312</v>
      </c>
      <c r="B4346" s="3" t="s">
        <v>312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1.9179793000000001E-2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25">
      <c r="A4347" s="3" t="s">
        <v>312</v>
      </c>
      <c r="B4347" s="3" t="s">
        <v>312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2.0548061999999999E-2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25">
      <c r="A4348" s="3" t="s">
        <v>312</v>
      </c>
      <c r="B4348" s="3" t="s">
        <v>312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25">
      <c r="A4349" s="3" t="s">
        <v>312</v>
      </c>
      <c r="B4349" s="3" t="s">
        <v>312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1.9137733000000001E-2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25">
      <c r="A4350" s="3" t="s">
        <v>312</v>
      </c>
      <c r="B4350" s="3" t="s">
        <v>312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1.7029031E-2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25">
      <c r="A4351" s="3" t="s">
        <v>312</v>
      </c>
      <c r="B4351" s="3" t="s">
        <v>312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2.0160847999999999E-2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25">
      <c r="A4352" s="3" t="s">
        <v>312</v>
      </c>
      <c r="B4352" s="3" t="s">
        <v>312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1.7302246E-2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25">
      <c r="A4353" s="3" t="s">
        <v>312</v>
      </c>
      <c r="B4353" s="3" t="s">
        <v>312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25">
      <c r="A4354" s="3" t="s">
        <v>312</v>
      </c>
      <c r="B4354" s="3" t="s">
        <v>312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25">
      <c r="A4355" s="3" t="s">
        <v>312</v>
      </c>
      <c r="B4355" s="3" t="s">
        <v>312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25">
      <c r="A4356" s="3" t="s">
        <v>312</v>
      </c>
      <c r="B4356" s="3" t="s">
        <v>312</v>
      </c>
      <c r="C4356" s="4">
        <v>33623</v>
      </c>
      <c r="D4356" s="9"/>
      <c r="E4356" s="9"/>
      <c r="F4356" s="10" t="s">
        <v>89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50</v>
      </c>
    </row>
    <row r="4357" spans="1:63" x14ac:dyDescent="0.25">
      <c r="A4357" s="3" t="s">
        <v>313</v>
      </c>
      <c r="B4357" s="3" t="s">
        <v>313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25">
      <c r="A4358" s="3" t="s">
        <v>313</v>
      </c>
      <c r="B4358" s="3" t="s">
        <v>313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25">
      <c r="A4359" s="3" t="s">
        <v>313</v>
      </c>
      <c r="B4359" s="3" t="s">
        <v>313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25">
      <c r="A4360" s="3" t="s">
        <v>313</v>
      </c>
      <c r="B4360" s="3" t="s">
        <v>313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25">
      <c r="A4361" s="3" t="s">
        <v>313</v>
      </c>
      <c r="B4361" s="3" t="s">
        <v>313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2.3462831999999999E-2</v>
      </c>
      <c r="BB4361">
        <v>277.5</v>
      </c>
      <c r="BJ4361">
        <v>94.576718142146206</v>
      </c>
      <c r="BK4361">
        <v>895</v>
      </c>
    </row>
    <row r="4362" spans="1:63" x14ac:dyDescent="0.25">
      <c r="A4362" s="3" t="s">
        <v>313</v>
      </c>
      <c r="B4362" s="3" t="s">
        <v>313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25">
      <c r="A4363" s="3" t="s">
        <v>313</v>
      </c>
      <c r="B4363" s="3" t="s">
        <v>313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25">
      <c r="A4364" s="3" t="s">
        <v>313</v>
      </c>
      <c r="B4364" s="3" t="s">
        <v>313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3.1332785000000002E-2</v>
      </c>
      <c r="BB4364">
        <v>265</v>
      </c>
      <c r="BJ4364">
        <v>193.49277465354501</v>
      </c>
      <c r="BK4364">
        <v>827.5</v>
      </c>
    </row>
    <row r="4365" spans="1:63" x14ac:dyDescent="0.25">
      <c r="A4365" s="3" t="s">
        <v>313</v>
      </c>
      <c r="B4365" s="3" t="s">
        <v>313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25">
      <c r="A4366" s="3" t="s">
        <v>313</v>
      </c>
      <c r="B4366" s="3" t="s">
        <v>313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25">
      <c r="A4367" s="3" t="s">
        <v>313</v>
      </c>
      <c r="B4367" s="3" t="s">
        <v>313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2.6824416E-2</v>
      </c>
      <c r="BB4367">
        <v>295</v>
      </c>
      <c r="BJ4367">
        <v>284.20155967450302</v>
      </c>
      <c r="BK4367">
        <v>742.5</v>
      </c>
    </row>
    <row r="4368" spans="1:63" x14ac:dyDescent="0.25">
      <c r="A4368" s="3" t="s">
        <v>313</v>
      </c>
      <c r="B4368" s="3" t="s">
        <v>313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25">
      <c r="A4369" s="3" t="s">
        <v>313</v>
      </c>
      <c r="B4369" s="3" t="s">
        <v>313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25">
      <c r="A4370" s="3" t="s">
        <v>313</v>
      </c>
      <c r="B4370" s="3" t="s">
        <v>313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2.6797626000000001E-2</v>
      </c>
      <c r="BB4370">
        <v>242.5</v>
      </c>
      <c r="BJ4370">
        <v>568.32247200437803</v>
      </c>
      <c r="BK4370">
        <v>662.5</v>
      </c>
    </row>
    <row r="4371" spans="1:63" x14ac:dyDescent="0.25">
      <c r="A4371" s="3" t="s">
        <v>313</v>
      </c>
      <c r="B4371" s="3" t="s">
        <v>313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25">
      <c r="A4372" s="3" t="s">
        <v>313</v>
      </c>
      <c r="B4372" s="3" t="s">
        <v>313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25">
      <c r="A4373" s="3" t="s">
        <v>313</v>
      </c>
      <c r="B4373" s="3" t="s">
        <v>313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2.7103557E-2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25">
      <c r="A4374" s="3" t="s">
        <v>313</v>
      </c>
      <c r="B4374" s="3" t="s">
        <v>313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2.3937847000000002E-2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25">
      <c r="A4375" s="3" t="s">
        <v>313</v>
      </c>
      <c r="B4375" s="3" t="s">
        <v>313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2.5509337E-2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25">
      <c r="A4376" s="3" t="s">
        <v>313</v>
      </c>
      <c r="B4376" s="3" t="s">
        <v>313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2.2332546000000002E-2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25">
      <c r="A4377" s="3" t="s">
        <v>313</v>
      </c>
      <c r="B4377" s="3" t="s">
        <v>313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2.3451578000000001E-2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25">
      <c r="A4378" s="3" t="s">
        <v>313</v>
      </c>
      <c r="B4378" s="3" t="s">
        <v>313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25">
      <c r="A4379" s="3" t="s">
        <v>313</v>
      </c>
      <c r="B4379" s="3" t="s">
        <v>313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2.1779172999999999E-2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25">
      <c r="A4380" s="3" t="s">
        <v>313</v>
      </c>
      <c r="B4380" s="3" t="s">
        <v>313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1.8977902000000001E-2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25">
      <c r="A4381" s="3" t="s">
        <v>313</v>
      </c>
      <c r="B4381" s="3" t="s">
        <v>313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2.0891850999999999E-2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25">
      <c r="A4382" s="3" t="s">
        <v>313</v>
      </c>
      <c r="B4382" s="3" t="s">
        <v>313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1.7837048000000001E-2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25">
      <c r="A4383" s="3" t="s">
        <v>313</v>
      </c>
      <c r="B4383" s="3" t="s">
        <v>313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BE4383">
        <v>264.46511976123497</v>
      </c>
      <c r="BG4383">
        <v>3.3E-3</v>
      </c>
      <c r="BK4383">
        <v>565</v>
      </c>
    </row>
    <row r="4384" spans="1:63" x14ac:dyDescent="0.25">
      <c r="A4384" s="3" t="s">
        <v>313</v>
      </c>
      <c r="B4384" s="3" t="s">
        <v>313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25">
      <c r="A4385" s="3" t="s">
        <v>313</v>
      </c>
      <c r="B4385" s="3" t="s">
        <v>313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25">
      <c r="A4386" s="3" t="s">
        <v>313</v>
      </c>
      <c r="B4386" s="3" t="s">
        <v>313</v>
      </c>
      <c r="C4386" s="4">
        <v>33623</v>
      </c>
      <c r="D4386" s="9"/>
      <c r="E4386" s="9"/>
      <c r="F4386" s="10" t="s">
        <v>89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50</v>
      </c>
    </row>
    <row r="4387" spans="1:63" x14ac:dyDescent="0.25">
      <c r="A4387" s="3" t="s">
        <v>314</v>
      </c>
      <c r="B4387" s="3" t="s">
        <v>314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25">
      <c r="A4388" s="3" t="s">
        <v>314</v>
      </c>
      <c r="B4388" s="3" t="s">
        <v>314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25">
      <c r="A4389" s="3" t="s">
        <v>314</v>
      </c>
      <c r="B4389" s="3" t="s">
        <v>314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25">
      <c r="A4390" s="3" t="s">
        <v>314</v>
      </c>
      <c r="B4390" s="3" t="s">
        <v>314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25">
      <c r="A4391" s="3" t="s">
        <v>314</v>
      </c>
      <c r="B4391" s="3" t="s">
        <v>314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2.3329736E-2</v>
      </c>
      <c r="BB4391">
        <v>192.5</v>
      </c>
      <c r="BJ4391">
        <v>70.137681595262293</v>
      </c>
      <c r="BK4391">
        <v>627.5</v>
      </c>
    </row>
    <row r="4392" spans="1:63" x14ac:dyDescent="0.25">
      <c r="A4392" s="3" t="s">
        <v>314</v>
      </c>
      <c r="B4392" s="3" t="s">
        <v>314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25">
      <c r="A4393" s="3" t="s">
        <v>314</v>
      </c>
      <c r="B4393" s="3" t="s">
        <v>314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25">
      <c r="A4394" s="3" t="s">
        <v>314</v>
      </c>
      <c r="B4394" s="3" t="s">
        <v>314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3.0295463000000002E-2</v>
      </c>
      <c r="BB4394">
        <v>247.5</v>
      </c>
      <c r="BJ4394">
        <v>168.938881519398</v>
      </c>
      <c r="BK4394">
        <v>830</v>
      </c>
    </row>
    <row r="4395" spans="1:63" x14ac:dyDescent="0.25">
      <c r="A4395" s="3" t="s">
        <v>314</v>
      </c>
      <c r="B4395" s="3" t="s">
        <v>314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25">
      <c r="A4396" s="3" t="s">
        <v>314</v>
      </c>
      <c r="B4396" s="3" t="s">
        <v>314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25">
      <c r="A4397" s="3" t="s">
        <v>314</v>
      </c>
      <c r="B4397" s="3" t="s">
        <v>314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2.7010164999999999E-2</v>
      </c>
      <c r="BB4397">
        <v>270</v>
      </c>
      <c r="BJ4397">
        <v>350.059781257439</v>
      </c>
      <c r="BK4397">
        <v>777.5</v>
      </c>
    </row>
    <row r="4398" spans="1:63" x14ac:dyDescent="0.25">
      <c r="A4398" s="3" t="s">
        <v>314</v>
      </c>
      <c r="B4398" s="3" t="s">
        <v>314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25">
      <c r="A4399" s="3" t="s">
        <v>314</v>
      </c>
      <c r="B4399" s="3" t="s">
        <v>314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25">
      <c r="A4400" s="3" t="s">
        <v>314</v>
      </c>
      <c r="B4400" s="3" t="s">
        <v>314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2.5432864999999999E-2</v>
      </c>
      <c r="BB4400">
        <v>237.5</v>
      </c>
      <c r="BJ4400">
        <v>699.07442238889598</v>
      </c>
      <c r="BK4400">
        <v>787.5</v>
      </c>
    </row>
    <row r="4401" spans="1:63" x14ac:dyDescent="0.25">
      <c r="A4401" s="3" t="s">
        <v>314</v>
      </c>
      <c r="B4401" s="3" t="s">
        <v>314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25">
      <c r="A4402" s="3" t="s">
        <v>314</v>
      </c>
      <c r="B4402" s="3" t="s">
        <v>314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25">
      <c r="A4403" s="3" t="s">
        <v>314</v>
      </c>
      <c r="B4403" s="3" t="s">
        <v>314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2.6366545000000002E-2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25">
      <c r="A4404" s="3" t="s">
        <v>314</v>
      </c>
      <c r="B4404" s="3" t="s">
        <v>314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2.2383904E-2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25">
      <c r="A4405" s="3" t="s">
        <v>314</v>
      </c>
      <c r="B4405" s="3" t="s">
        <v>314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2.0093197E-2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25">
      <c r="A4406" s="3" t="s">
        <v>314</v>
      </c>
      <c r="B4406" s="3" t="s">
        <v>314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1.9958817E-2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25">
      <c r="A4407" s="3" t="s">
        <v>314</v>
      </c>
      <c r="B4407" s="3" t="s">
        <v>314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2.3759761000000001E-2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25">
      <c r="A4408" s="3" t="s">
        <v>314</v>
      </c>
      <c r="B4408" s="3" t="s">
        <v>314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25">
      <c r="A4409" s="3" t="s">
        <v>314</v>
      </c>
      <c r="B4409" s="3" t="s">
        <v>314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2.0938733000000001E-2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25">
      <c r="A4410" s="3" t="s">
        <v>314</v>
      </c>
      <c r="B4410" s="3" t="s">
        <v>314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2.2315508000000001E-2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25">
      <c r="A4411" s="3" t="s">
        <v>314</v>
      </c>
      <c r="B4411" s="3" t="s">
        <v>314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2.0813930000000001E-2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25">
      <c r="A4412" s="3" t="s">
        <v>314</v>
      </c>
      <c r="B4412" s="3" t="s">
        <v>314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1.9445609999999999E-2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25">
      <c r="A4413" s="3" t="s">
        <v>314</v>
      </c>
      <c r="B4413" s="3" t="s">
        <v>314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1.761952E-2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25">
      <c r="A4414" s="3" t="s">
        <v>314</v>
      </c>
      <c r="B4414" s="3" t="s">
        <v>314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25">
      <c r="A4415" s="3" t="s">
        <v>314</v>
      </c>
      <c r="B4415" s="3" t="s">
        <v>314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25">
      <c r="A4416" s="3" t="s">
        <v>314</v>
      </c>
      <c r="B4416" s="3" t="s">
        <v>314</v>
      </c>
      <c r="C4416" s="4">
        <v>33623</v>
      </c>
      <c r="D4416" s="9"/>
      <c r="E4416" s="9"/>
      <c r="F4416" s="10" t="s">
        <v>89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50</v>
      </c>
    </row>
    <row r="4417" spans="1:63" x14ac:dyDescent="0.25">
      <c r="A4417" s="3" t="s">
        <v>315</v>
      </c>
      <c r="B4417" s="3" t="s">
        <v>315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25">
      <c r="A4418" s="3" t="s">
        <v>315</v>
      </c>
      <c r="B4418" s="3" t="s">
        <v>315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25">
      <c r="A4419" s="3" t="s">
        <v>315</v>
      </c>
      <c r="B4419" s="3" t="s">
        <v>315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25">
      <c r="A4420" s="3" t="s">
        <v>315</v>
      </c>
      <c r="B4420" s="3" t="s">
        <v>315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25">
      <c r="A4421" s="3" t="s">
        <v>315</v>
      </c>
      <c r="B4421" s="3" t="s">
        <v>315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1.9909269E-2</v>
      </c>
      <c r="BB4421">
        <v>215</v>
      </c>
      <c r="BJ4421">
        <v>67.339176754699196</v>
      </c>
      <c r="BK4421">
        <v>615</v>
      </c>
    </row>
    <row r="4422" spans="1:63" x14ac:dyDescent="0.25">
      <c r="A4422" s="3" t="s">
        <v>315</v>
      </c>
      <c r="B4422" s="3" t="s">
        <v>315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25">
      <c r="A4423" s="3" t="s">
        <v>315</v>
      </c>
      <c r="B4423" s="3" t="s">
        <v>315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25">
      <c r="A4424" s="3" t="s">
        <v>315</v>
      </c>
      <c r="B4424" s="3" t="s">
        <v>315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2.4599269999999999E-2</v>
      </c>
      <c r="BB4424">
        <v>302.5</v>
      </c>
      <c r="BJ4424">
        <v>210.43603673482099</v>
      </c>
      <c r="BK4424">
        <v>777.5</v>
      </c>
    </row>
    <row r="4425" spans="1:63" x14ac:dyDescent="0.25">
      <c r="A4425" s="3" t="s">
        <v>315</v>
      </c>
      <c r="B4425" s="3" t="s">
        <v>315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25">
      <c r="A4426" s="3" t="s">
        <v>315</v>
      </c>
      <c r="B4426" s="3" t="s">
        <v>315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25">
      <c r="A4427" s="3" t="s">
        <v>315</v>
      </c>
      <c r="B4427" s="3" t="s">
        <v>315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2.5810504000000001E-2</v>
      </c>
      <c r="BB4427">
        <v>270</v>
      </c>
      <c r="BJ4427">
        <v>325.13525963669503</v>
      </c>
      <c r="BK4427">
        <v>680</v>
      </c>
    </row>
    <row r="4428" spans="1:63" x14ac:dyDescent="0.25">
      <c r="A4428" s="3" t="s">
        <v>315</v>
      </c>
      <c r="B4428" s="3" t="s">
        <v>315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25">
      <c r="A4429" s="3" t="s">
        <v>315</v>
      </c>
      <c r="B4429" s="3" t="s">
        <v>315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25">
      <c r="A4430" s="3" t="s">
        <v>315</v>
      </c>
      <c r="B4430" s="3" t="s">
        <v>315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2.1536893000000001E-2</v>
      </c>
      <c r="BB4430">
        <v>240</v>
      </c>
      <c r="BJ4430">
        <v>592.2798766528</v>
      </c>
      <c r="BK4430">
        <v>610</v>
      </c>
    </row>
    <row r="4431" spans="1:63" x14ac:dyDescent="0.25">
      <c r="A4431" s="3" t="s">
        <v>315</v>
      </c>
      <c r="B4431" s="3" t="s">
        <v>315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25">
      <c r="A4432" s="3" t="s">
        <v>315</v>
      </c>
      <c r="B4432" s="3" t="s">
        <v>315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25">
      <c r="A4433" s="3" t="s">
        <v>315</v>
      </c>
      <c r="B4433" s="3" t="s">
        <v>315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2.0492439000000001E-2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25">
      <c r="A4434" s="3" t="s">
        <v>315</v>
      </c>
      <c r="B4434" s="3" t="s">
        <v>315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1.9817787999999999E-2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25">
      <c r="A4435" s="3" t="s">
        <v>315</v>
      </c>
      <c r="B4435" s="3" t="s">
        <v>315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1.448255E-2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25">
      <c r="A4436" s="3" t="s">
        <v>315</v>
      </c>
      <c r="B4436" s="3" t="s">
        <v>315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1.5611907E-2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25">
      <c r="A4437" s="3" t="s">
        <v>315</v>
      </c>
      <c r="B4437" s="3" t="s">
        <v>315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1.667563E-2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25">
      <c r="A4438" s="3" t="s">
        <v>315</v>
      </c>
      <c r="B4438" s="3" t="s">
        <v>315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25">
      <c r="A4439" s="3" t="s">
        <v>315</v>
      </c>
      <c r="B4439" s="3" t="s">
        <v>315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1.6598697999999999E-2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25">
      <c r="A4440" s="3" t="s">
        <v>315</v>
      </c>
      <c r="B4440" s="3" t="s">
        <v>315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1.4119707E-2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25">
      <c r="A4441" s="3" t="s">
        <v>315</v>
      </c>
      <c r="B4441" s="3" t="s">
        <v>315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25">
      <c r="A4442" s="3" t="s">
        <v>315</v>
      </c>
      <c r="B4442" s="3" t="s">
        <v>315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25">
      <c r="A4443" s="3" t="s">
        <v>315</v>
      </c>
      <c r="B4443" s="3" t="s">
        <v>315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25">
      <c r="A4444" s="3" t="s">
        <v>315</v>
      </c>
      <c r="B4444" s="3" t="s">
        <v>315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25">
      <c r="A4445" s="3" t="s">
        <v>315</v>
      </c>
      <c r="B4445" s="3" t="s">
        <v>315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25">
      <c r="A4446" s="3" t="s">
        <v>315</v>
      </c>
      <c r="B4446" s="3" t="s">
        <v>315</v>
      </c>
      <c r="C4446" s="4">
        <v>33623</v>
      </c>
      <c r="D4446" s="9"/>
      <c r="E4446" s="9"/>
      <c r="F4446" s="10" t="s">
        <v>89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50</v>
      </c>
    </row>
    <row r="4447" spans="1:63" x14ac:dyDescent="0.25">
      <c r="A4447" s="3" t="s">
        <v>316</v>
      </c>
      <c r="B4447" s="3" t="s">
        <v>316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25">
      <c r="A4448" s="3" t="s">
        <v>316</v>
      </c>
      <c r="B4448" s="3" t="s">
        <v>316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25">
      <c r="A4449" s="3" t="s">
        <v>316</v>
      </c>
      <c r="B4449" s="3" t="s">
        <v>316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25">
      <c r="A4450" s="3" t="s">
        <v>316</v>
      </c>
      <c r="B4450" s="3" t="s">
        <v>316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25">
      <c r="A4451" s="3" t="s">
        <v>316</v>
      </c>
      <c r="B4451" s="3" t="s">
        <v>316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2.4328228E-2</v>
      </c>
      <c r="BB4451">
        <v>265</v>
      </c>
      <c r="BJ4451">
        <v>109.13227708179799</v>
      </c>
      <c r="BK4451">
        <v>867.5</v>
      </c>
    </row>
    <row r="4452" spans="1:63" x14ac:dyDescent="0.25">
      <c r="A4452" s="3" t="s">
        <v>316</v>
      </c>
      <c r="B4452" s="3" t="s">
        <v>316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25">
      <c r="A4453" s="3" t="s">
        <v>316</v>
      </c>
      <c r="B4453" s="3" t="s">
        <v>316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25">
      <c r="A4454" s="3" t="s">
        <v>316</v>
      </c>
      <c r="B4454" s="3" t="s">
        <v>316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2.8326455E-2</v>
      </c>
      <c r="BB4454">
        <v>280</v>
      </c>
      <c r="BJ4454">
        <v>221.232698272043</v>
      </c>
      <c r="BK4454">
        <v>822.5</v>
      </c>
    </row>
    <row r="4455" spans="1:63" x14ac:dyDescent="0.25">
      <c r="A4455" s="3" t="s">
        <v>316</v>
      </c>
      <c r="B4455" s="3" t="s">
        <v>316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25">
      <c r="A4456" s="3" t="s">
        <v>316</v>
      </c>
      <c r="B4456" s="3" t="s">
        <v>316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25">
      <c r="A4457" s="3" t="s">
        <v>316</v>
      </c>
      <c r="B4457" s="3" t="s">
        <v>316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2.4711105000000001E-2</v>
      </c>
      <c r="BB4457">
        <v>260</v>
      </c>
      <c r="BJ4457">
        <v>417.53914293179997</v>
      </c>
      <c r="BK4457">
        <v>812.5</v>
      </c>
    </row>
    <row r="4458" spans="1:63" x14ac:dyDescent="0.25">
      <c r="A4458" s="3" t="s">
        <v>316</v>
      </c>
      <c r="B4458" s="3" t="s">
        <v>316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25">
      <c r="A4459" s="3" t="s">
        <v>316</v>
      </c>
      <c r="B4459" s="3" t="s">
        <v>316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25">
      <c r="A4460" s="3" t="s">
        <v>316</v>
      </c>
      <c r="B4460" s="3" t="s">
        <v>316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2.443847E-2</v>
      </c>
      <c r="BB4460">
        <v>262.5</v>
      </c>
      <c r="BJ4460">
        <v>746.03187827640397</v>
      </c>
      <c r="BK4460">
        <v>767.5</v>
      </c>
    </row>
    <row r="4461" spans="1:63" x14ac:dyDescent="0.25">
      <c r="A4461" s="3" t="s">
        <v>316</v>
      </c>
      <c r="B4461" s="3" t="s">
        <v>316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25">
      <c r="A4462" s="3" t="s">
        <v>316</v>
      </c>
      <c r="B4462" s="3" t="s">
        <v>316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25">
      <c r="A4463" s="3" t="s">
        <v>316</v>
      </c>
      <c r="B4463" s="3" t="s">
        <v>316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2.1940319E-2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25">
      <c r="A4464" s="3" t="s">
        <v>316</v>
      </c>
      <c r="B4464" s="3" t="s">
        <v>316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2.2373615999999999E-2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25">
      <c r="A4465" s="3" t="s">
        <v>316</v>
      </c>
      <c r="B4465" s="3" t="s">
        <v>316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2.2532529999999999E-2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25">
      <c r="A4466" s="3" t="s">
        <v>316</v>
      </c>
      <c r="B4466" s="3" t="s">
        <v>316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1.933375E-2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25">
      <c r="A4467" s="3" t="s">
        <v>316</v>
      </c>
      <c r="B4467" s="3" t="s">
        <v>316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2.2605707999999999E-2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25">
      <c r="A4468" s="3" t="s">
        <v>316</v>
      </c>
      <c r="B4468" s="3" t="s">
        <v>316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25">
      <c r="A4469" s="3" t="s">
        <v>316</v>
      </c>
      <c r="B4469" s="3" t="s">
        <v>316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1.9983188999999998E-2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25">
      <c r="A4470" s="3" t="s">
        <v>316</v>
      </c>
      <c r="B4470" s="3" t="s">
        <v>316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1.9445753999999999E-2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25">
      <c r="A4471" s="3" t="s">
        <v>316</v>
      </c>
      <c r="B4471" s="3" t="s">
        <v>316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2.0133872000000001E-2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25">
      <c r="A4472" s="3" t="s">
        <v>316</v>
      </c>
      <c r="B4472" s="3" t="s">
        <v>316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1.7986456000000001E-2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25">
      <c r="A4473" s="3" t="s">
        <v>316</v>
      </c>
      <c r="B4473" s="3" t="s">
        <v>316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1.8267634000000001E-2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25">
      <c r="A4474" s="3" t="s">
        <v>316</v>
      </c>
      <c r="B4474" s="3" t="s">
        <v>316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25">
      <c r="A4475" s="3" t="s">
        <v>316</v>
      </c>
      <c r="B4475" s="3" t="s">
        <v>316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25">
      <c r="A4476" s="3" t="s">
        <v>316</v>
      </c>
      <c r="B4476" s="3" t="s">
        <v>316</v>
      </c>
      <c r="C4476" s="4">
        <v>33623</v>
      </c>
      <c r="D4476" s="9"/>
      <c r="E4476" s="9"/>
      <c r="F4476" s="10" t="s">
        <v>89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50</v>
      </c>
    </row>
    <row r="4477" spans="1:63" x14ac:dyDescent="0.25">
      <c r="A4477" s="3" t="s">
        <v>317</v>
      </c>
      <c r="B4477" s="3" t="s">
        <v>317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25">
      <c r="A4478" s="3" t="s">
        <v>317</v>
      </c>
      <c r="B4478" s="3" t="s">
        <v>317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25">
      <c r="A4479" s="3" t="s">
        <v>317</v>
      </c>
      <c r="B4479" s="3" t="s">
        <v>317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25">
      <c r="A4480" s="3" t="s">
        <v>317</v>
      </c>
      <c r="B4480" s="3" t="s">
        <v>317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25">
      <c r="A4481" s="3" t="s">
        <v>317</v>
      </c>
      <c r="B4481" s="3" t="s">
        <v>317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25">
      <c r="A4482" s="3" t="s">
        <v>317</v>
      </c>
      <c r="B4482" s="3" t="s">
        <v>317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25">
      <c r="A4483" s="3" t="s">
        <v>317</v>
      </c>
      <c r="B4483" s="3" t="s">
        <v>317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25">
      <c r="A4484" s="3" t="s">
        <v>317</v>
      </c>
      <c r="B4484" s="3" t="s">
        <v>317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25">
      <c r="A4485" s="3" t="s">
        <v>317</v>
      </c>
      <c r="B4485" s="3" t="s">
        <v>317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25">
      <c r="A4486" s="3" t="s">
        <v>317</v>
      </c>
      <c r="B4486" s="3" t="s">
        <v>317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25">
      <c r="A4487" s="3" t="s">
        <v>317</v>
      </c>
      <c r="B4487" s="3" t="s">
        <v>317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25">
      <c r="A4488" s="3" t="s">
        <v>317</v>
      </c>
      <c r="B4488" s="3" t="s">
        <v>317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25">
      <c r="A4489" s="3" t="s">
        <v>317</v>
      </c>
      <c r="B4489" s="3" t="s">
        <v>317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25">
      <c r="A4490" s="3" t="s">
        <v>317</v>
      </c>
      <c r="B4490" s="3" t="s">
        <v>317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25">
      <c r="A4491" s="3" t="s">
        <v>317</v>
      </c>
      <c r="B4491" s="3" t="s">
        <v>317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25">
      <c r="A4492" s="3" t="s">
        <v>317</v>
      </c>
      <c r="B4492" s="3" t="s">
        <v>317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25">
      <c r="A4493" s="3" t="s">
        <v>317</v>
      </c>
      <c r="B4493" s="3" t="s">
        <v>317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25">
      <c r="A4494" s="3" t="s">
        <v>317</v>
      </c>
      <c r="B4494" s="3" t="s">
        <v>317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25">
      <c r="A4495" s="3" t="s">
        <v>317</v>
      </c>
      <c r="B4495" s="3" t="s">
        <v>317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25">
      <c r="A4496" s="3" t="s">
        <v>317</v>
      </c>
      <c r="B4496" s="3" t="s">
        <v>317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25">
      <c r="A4497" s="3" t="s">
        <v>318</v>
      </c>
      <c r="B4497" s="3" t="s">
        <v>318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25">
      <c r="A4498" s="3" t="s">
        <v>318</v>
      </c>
      <c r="B4498" s="3" t="s">
        <v>318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25">
      <c r="A4499" s="3" t="s">
        <v>318</v>
      </c>
      <c r="B4499" s="3" t="s">
        <v>318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25">
      <c r="A4500" s="3" t="s">
        <v>318</v>
      </c>
      <c r="B4500" s="3" t="s">
        <v>318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25">
      <c r="A4501" s="3" t="s">
        <v>318</v>
      </c>
      <c r="B4501" s="3" t="s">
        <v>318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25">
      <c r="A4502" s="3" t="s">
        <v>318</v>
      </c>
      <c r="B4502" s="3" t="s">
        <v>318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25">
      <c r="A4503" s="3" t="s">
        <v>318</v>
      </c>
      <c r="B4503" s="3" t="s">
        <v>318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25">
      <c r="A4504" s="3" t="s">
        <v>318</v>
      </c>
      <c r="B4504" s="3" t="s">
        <v>318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25">
      <c r="A4505" s="3" t="s">
        <v>318</v>
      </c>
      <c r="B4505" s="3" t="s">
        <v>318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25">
      <c r="A4506" s="3" t="s">
        <v>318</v>
      </c>
      <c r="B4506" s="3" t="s">
        <v>318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25">
      <c r="A4507" s="3" t="s">
        <v>318</v>
      </c>
      <c r="B4507" s="3" t="s">
        <v>318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25">
      <c r="A4508" s="3" t="s">
        <v>318</v>
      </c>
      <c r="B4508" s="3" t="s">
        <v>318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25">
      <c r="A4509" s="3" t="s">
        <v>318</v>
      </c>
      <c r="B4509" s="3" t="s">
        <v>318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25">
      <c r="A4510" s="3" t="s">
        <v>318</v>
      </c>
      <c r="B4510" s="3" t="s">
        <v>318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25">
      <c r="A4511" s="3" t="s">
        <v>318</v>
      </c>
      <c r="B4511" s="3" t="s">
        <v>318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25">
      <c r="A4512" s="3" t="s">
        <v>318</v>
      </c>
      <c r="B4512" s="3" t="s">
        <v>318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25">
      <c r="A4513" s="3" t="s">
        <v>318</v>
      </c>
      <c r="B4513" s="3" t="s">
        <v>318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25">
      <c r="A4514" s="3" t="s">
        <v>318</v>
      </c>
      <c r="B4514" s="3" t="s">
        <v>318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25">
      <c r="A4515" s="3" t="s">
        <v>318</v>
      </c>
      <c r="B4515" s="3" t="s">
        <v>318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25">
      <c r="A4516" s="3" t="s">
        <v>318</v>
      </c>
      <c r="B4516" s="3" t="s">
        <v>318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25">
      <c r="A4517" s="3" t="s">
        <v>319</v>
      </c>
      <c r="B4517" s="3" t="s">
        <v>319</v>
      </c>
      <c r="C4517" s="4">
        <v>38274</v>
      </c>
      <c r="D4517" s="9"/>
      <c r="E4517" s="9"/>
      <c r="F4517" s="10"/>
      <c r="BA4517">
        <v>0</v>
      </c>
    </row>
    <row r="4518" spans="1:62" x14ac:dyDescent="0.25">
      <c r="A4518" s="3" t="s">
        <v>319</v>
      </c>
      <c r="B4518" s="3" t="s">
        <v>319</v>
      </c>
      <c r="C4518" s="4">
        <v>38418</v>
      </c>
      <c r="D4518" s="9"/>
      <c r="E4518" s="9"/>
      <c r="F4518" s="10"/>
      <c r="BA4518">
        <v>20</v>
      </c>
    </row>
    <row r="4519" spans="1:62" x14ac:dyDescent="0.25">
      <c r="A4519" s="3" t="s">
        <v>319</v>
      </c>
      <c r="B4519" s="3" t="s">
        <v>319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25">
      <c r="A4520" s="3" t="s">
        <v>319</v>
      </c>
      <c r="B4520" s="3" t="s">
        <v>319</v>
      </c>
      <c r="C4520" s="4">
        <v>38438</v>
      </c>
      <c r="D4520" s="9"/>
      <c r="E4520" s="9"/>
      <c r="F4520" s="10"/>
      <c r="U4520">
        <v>100.196</v>
      </c>
    </row>
    <row r="4521" spans="1:62" x14ac:dyDescent="0.25">
      <c r="A4521" s="3" t="s">
        <v>319</v>
      </c>
      <c r="B4521" s="3" t="s">
        <v>319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25">
      <c r="A4522" s="3" t="s">
        <v>319</v>
      </c>
      <c r="B4522" s="3" t="s">
        <v>319</v>
      </c>
      <c r="C4522" s="4">
        <v>38454</v>
      </c>
      <c r="D4522" s="9"/>
      <c r="E4522" s="9"/>
      <c r="F4522" s="10"/>
      <c r="BA4522">
        <v>24</v>
      </c>
    </row>
    <row r="4523" spans="1:62" x14ac:dyDescent="0.25">
      <c r="A4523" s="3" t="s">
        <v>319</v>
      </c>
      <c r="B4523" s="3" t="s">
        <v>319</v>
      </c>
      <c r="C4523" s="4">
        <v>38457</v>
      </c>
      <c r="D4523" s="9"/>
      <c r="E4523" s="9"/>
      <c r="F4523" s="10"/>
      <c r="BA4523">
        <v>30</v>
      </c>
    </row>
    <row r="4524" spans="1:62" x14ac:dyDescent="0.25">
      <c r="A4524" s="3" t="s">
        <v>319</v>
      </c>
      <c r="B4524" s="3" t="s">
        <v>319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25">
      <c r="A4525" s="3" t="s">
        <v>319</v>
      </c>
      <c r="B4525" s="3" t="s">
        <v>319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25">
      <c r="A4526" s="3" t="s">
        <v>319</v>
      </c>
      <c r="B4526" s="3" t="s">
        <v>319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25">
      <c r="A4527" s="3" t="s">
        <v>319</v>
      </c>
      <c r="B4527" s="3" t="s">
        <v>319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25">
      <c r="A4528" s="3" t="s">
        <v>319</v>
      </c>
      <c r="B4528" s="3" t="s">
        <v>319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25">
      <c r="A4529" s="3" t="s">
        <v>319</v>
      </c>
      <c r="B4529" s="3" t="s">
        <v>319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25">
      <c r="A4530" s="3" t="s">
        <v>319</v>
      </c>
      <c r="B4530" s="3" t="s">
        <v>319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25">
      <c r="A4531" s="3" t="s">
        <v>319</v>
      </c>
      <c r="B4531" s="3" t="s">
        <v>319</v>
      </c>
      <c r="C4531" s="4">
        <v>38504</v>
      </c>
      <c r="D4531" s="9"/>
      <c r="E4531" s="9"/>
      <c r="F4531" s="10"/>
      <c r="BA4531">
        <v>50</v>
      </c>
    </row>
    <row r="4532" spans="1:63" x14ac:dyDescent="0.25">
      <c r="A4532" s="3" t="s">
        <v>319</v>
      </c>
      <c r="B4532" s="3" t="s">
        <v>319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25">
      <c r="A4533" s="3" t="s">
        <v>319</v>
      </c>
      <c r="B4533" s="3" t="s">
        <v>319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25">
      <c r="A4534" s="3" t="s">
        <v>319</v>
      </c>
      <c r="B4534" s="3" t="s">
        <v>319</v>
      </c>
      <c r="C4534" s="4">
        <v>38517</v>
      </c>
      <c r="D4534" s="9"/>
      <c r="E4534" s="9"/>
      <c r="F4534" s="10"/>
      <c r="BA4534">
        <v>69</v>
      </c>
    </row>
    <row r="4535" spans="1:63" x14ac:dyDescent="0.25">
      <c r="A4535" s="3" t="s">
        <v>319</v>
      </c>
      <c r="B4535" s="3" t="s">
        <v>319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25">
      <c r="A4536" s="3" t="s">
        <v>319</v>
      </c>
      <c r="B4536" s="3" t="s">
        <v>319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25">
      <c r="A4537" s="3" t="s">
        <v>319</v>
      </c>
      <c r="B4537" s="3" t="s">
        <v>319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25">
      <c r="A4538" s="3" t="s">
        <v>319</v>
      </c>
      <c r="B4538" s="3" t="s">
        <v>319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25">
      <c r="A4539" s="3" t="s">
        <v>319</v>
      </c>
      <c r="B4539" s="3" t="s">
        <v>319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25">
      <c r="A4540" s="3" t="s">
        <v>319</v>
      </c>
      <c r="B4540" s="3" t="s">
        <v>319</v>
      </c>
      <c r="C4540" s="4">
        <v>38548</v>
      </c>
      <c r="D4540" s="9"/>
      <c r="E4540" s="9"/>
      <c r="F4540" s="10"/>
      <c r="BA4540">
        <v>89</v>
      </c>
    </row>
    <row r="4541" spans="1:63" x14ac:dyDescent="0.25">
      <c r="A4541" s="3" t="s">
        <v>319</v>
      </c>
      <c r="B4541" s="3" t="s">
        <v>319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25">
      <c r="A4542" s="3" t="s">
        <v>319</v>
      </c>
      <c r="B4542" s="3" t="s">
        <v>319</v>
      </c>
      <c r="C4542" s="4">
        <v>38563</v>
      </c>
      <c r="D4542" s="9"/>
      <c r="E4542" s="9"/>
      <c r="F4542" s="10"/>
      <c r="BA4542">
        <v>90</v>
      </c>
    </row>
    <row r="4543" spans="1:63" x14ac:dyDescent="0.25">
      <c r="A4543" s="3" t="s">
        <v>319</v>
      </c>
      <c r="B4543" s="3" t="s">
        <v>319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50</v>
      </c>
      <c r="BK4543">
        <v>464</v>
      </c>
    </row>
    <row r="4544" spans="1:63" x14ac:dyDescent="0.25">
      <c r="A4544" s="3" t="s">
        <v>320</v>
      </c>
      <c r="B4544" s="3" t="s">
        <v>320</v>
      </c>
      <c r="C4544" s="4">
        <v>39003</v>
      </c>
      <c r="D4544" s="9"/>
      <c r="E4544" s="9"/>
      <c r="F4544" s="10"/>
      <c r="BA4544">
        <v>0</v>
      </c>
    </row>
    <row r="4545" spans="1:63" x14ac:dyDescent="0.25">
      <c r="A4545" s="3" t="s">
        <v>320</v>
      </c>
      <c r="B4545" s="3" t="s">
        <v>320</v>
      </c>
      <c r="C4545" s="4">
        <v>39089</v>
      </c>
      <c r="D4545" s="9"/>
      <c r="E4545" s="9"/>
      <c r="F4545" s="10"/>
      <c r="BA4545">
        <v>20</v>
      </c>
    </row>
    <row r="4546" spans="1:63" x14ac:dyDescent="0.25">
      <c r="A4546" s="3" t="s">
        <v>320</v>
      </c>
      <c r="B4546" s="3" t="s">
        <v>320</v>
      </c>
      <c r="C4546" s="4">
        <v>39167</v>
      </c>
      <c r="D4546" s="9"/>
      <c r="E4546" s="9"/>
      <c r="F4546" s="10"/>
      <c r="BA4546">
        <v>24</v>
      </c>
    </row>
    <row r="4547" spans="1:63" x14ac:dyDescent="0.25">
      <c r="A4547" s="3" t="s">
        <v>320</v>
      </c>
      <c r="B4547" s="3" t="s">
        <v>320</v>
      </c>
      <c r="C4547" s="4">
        <v>39179</v>
      </c>
      <c r="D4547" s="9"/>
      <c r="E4547" s="9"/>
      <c r="F4547" s="10"/>
      <c r="BA4547">
        <v>30</v>
      </c>
    </row>
    <row r="4548" spans="1:63" x14ac:dyDescent="0.25">
      <c r="A4548" s="3" t="s">
        <v>320</v>
      </c>
      <c r="B4548" s="3" t="s">
        <v>320</v>
      </c>
      <c r="C4548" s="4">
        <v>39212</v>
      </c>
      <c r="D4548" s="9"/>
      <c r="E4548" s="9"/>
      <c r="F4548" s="10"/>
      <c r="BA4548">
        <v>39</v>
      </c>
    </row>
    <row r="4549" spans="1:63" x14ac:dyDescent="0.25">
      <c r="A4549" s="3" t="s">
        <v>320</v>
      </c>
      <c r="B4549" s="3" t="s">
        <v>320</v>
      </c>
      <c r="C4549" s="4">
        <v>39224</v>
      </c>
      <c r="D4549" s="9"/>
      <c r="E4549" s="9"/>
      <c r="F4549" s="10"/>
      <c r="BA4549">
        <v>50</v>
      </c>
    </row>
    <row r="4550" spans="1:63" x14ac:dyDescent="0.25">
      <c r="A4550" s="3" t="s">
        <v>320</v>
      </c>
      <c r="B4550" s="3" t="s">
        <v>320</v>
      </c>
      <c r="C4550" s="4">
        <v>39234</v>
      </c>
      <c r="D4550" s="9"/>
      <c r="E4550" s="9"/>
      <c r="F4550" s="10"/>
      <c r="BA4550">
        <v>69</v>
      </c>
    </row>
    <row r="4551" spans="1:63" x14ac:dyDescent="0.25">
      <c r="A4551" s="3" t="s">
        <v>320</v>
      </c>
      <c r="B4551" s="3" t="s">
        <v>320</v>
      </c>
      <c r="C4551" s="4">
        <v>39252</v>
      </c>
      <c r="D4551" s="9"/>
      <c r="E4551" s="9"/>
      <c r="F4551" s="10"/>
      <c r="BA4551">
        <v>70</v>
      </c>
    </row>
    <row r="4552" spans="1:63" x14ac:dyDescent="0.25">
      <c r="A4552" s="3" t="s">
        <v>320</v>
      </c>
      <c r="B4552" s="3" t="s">
        <v>320</v>
      </c>
      <c r="C4552" s="4">
        <v>39263</v>
      </c>
      <c r="D4552" s="9"/>
      <c r="E4552" s="9"/>
      <c r="F4552" s="10"/>
      <c r="BA4552">
        <v>89</v>
      </c>
    </row>
    <row r="4553" spans="1:63" x14ac:dyDescent="0.25">
      <c r="A4553" s="3" t="s">
        <v>320</v>
      </c>
      <c r="B4553" s="3" t="s">
        <v>320</v>
      </c>
      <c r="C4553" s="4">
        <v>39299</v>
      </c>
      <c r="D4553" s="9"/>
      <c r="E4553" s="9"/>
      <c r="F4553" s="10"/>
      <c r="AD4553">
        <v>750</v>
      </c>
      <c r="AT4553" t="s">
        <v>50</v>
      </c>
      <c r="BK4553">
        <v>464</v>
      </c>
    </row>
    <row r="4554" spans="1:63" x14ac:dyDescent="0.25">
      <c r="A4554" s="3" t="s">
        <v>321</v>
      </c>
      <c r="B4554" s="3" t="s">
        <v>321</v>
      </c>
      <c r="C4554" s="4">
        <v>39765</v>
      </c>
      <c r="D4554" s="9"/>
      <c r="E4554" s="9"/>
      <c r="F4554" s="10"/>
      <c r="BA4554">
        <v>0</v>
      </c>
    </row>
    <row r="4555" spans="1:63" x14ac:dyDescent="0.25">
      <c r="A4555" s="3" t="s">
        <v>321</v>
      </c>
      <c r="B4555" s="3" t="s">
        <v>321</v>
      </c>
      <c r="C4555" s="4">
        <v>39798</v>
      </c>
      <c r="D4555" s="9"/>
      <c r="E4555" s="9"/>
      <c r="F4555" s="10"/>
      <c r="BA4555">
        <v>10</v>
      </c>
    </row>
    <row r="4556" spans="1:63" x14ac:dyDescent="0.25">
      <c r="A4556" s="3" t="s">
        <v>321</v>
      </c>
      <c r="B4556" s="3" t="s">
        <v>321</v>
      </c>
      <c r="C4556" s="4">
        <v>39889</v>
      </c>
      <c r="D4556" s="9"/>
      <c r="E4556" s="9"/>
      <c r="F4556" s="10"/>
      <c r="BA4556">
        <v>20</v>
      </c>
    </row>
    <row r="4557" spans="1:63" x14ac:dyDescent="0.25">
      <c r="A4557" s="3" t="s">
        <v>321</v>
      </c>
      <c r="B4557" s="3" t="s">
        <v>321</v>
      </c>
      <c r="C4557" s="4">
        <v>39927</v>
      </c>
      <c r="D4557" s="9"/>
      <c r="E4557" s="9"/>
      <c r="F4557" s="10"/>
      <c r="BA4557">
        <v>30</v>
      </c>
    </row>
    <row r="4558" spans="1:63" x14ac:dyDescent="0.25">
      <c r="A4558" s="3" t="s">
        <v>321</v>
      </c>
      <c r="B4558" s="3" t="s">
        <v>321</v>
      </c>
      <c r="C4558" s="4">
        <v>39966</v>
      </c>
      <c r="D4558" s="9"/>
      <c r="E4558" s="9"/>
      <c r="F4558" s="10"/>
      <c r="BA4558">
        <v>40</v>
      </c>
    </row>
    <row r="4559" spans="1:63" x14ac:dyDescent="0.25">
      <c r="A4559" s="3" t="s">
        <v>321</v>
      </c>
      <c r="B4559" s="3" t="s">
        <v>321</v>
      </c>
      <c r="C4559" s="4">
        <v>39975</v>
      </c>
      <c r="D4559" s="9"/>
      <c r="E4559" s="9"/>
      <c r="F4559" s="10"/>
      <c r="BA4559">
        <v>50</v>
      </c>
    </row>
    <row r="4560" spans="1:63" x14ac:dyDescent="0.25">
      <c r="A4560" s="3" t="s">
        <v>321</v>
      </c>
      <c r="B4560" s="3" t="s">
        <v>321</v>
      </c>
      <c r="C4560" s="4">
        <v>39983</v>
      </c>
      <c r="D4560" s="9"/>
      <c r="E4560" s="9"/>
      <c r="F4560" s="10"/>
      <c r="BA4560">
        <v>69</v>
      </c>
    </row>
    <row r="4561" spans="1:63" x14ac:dyDescent="0.25">
      <c r="A4561" s="3" t="s">
        <v>321</v>
      </c>
      <c r="B4561" s="3" t="s">
        <v>321</v>
      </c>
      <c r="C4561" s="4">
        <v>40001</v>
      </c>
      <c r="D4561" s="9"/>
      <c r="E4561" s="9"/>
      <c r="F4561" s="10"/>
      <c r="BA4561">
        <v>70</v>
      </c>
    </row>
    <row r="4562" spans="1:63" x14ac:dyDescent="0.25">
      <c r="A4562" s="3" t="s">
        <v>321</v>
      </c>
      <c r="B4562" s="3" t="s">
        <v>321</v>
      </c>
      <c r="C4562" s="4">
        <v>40009</v>
      </c>
      <c r="D4562" s="9"/>
      <c r="E4562" s="9"/>
      <c r="F4562" s="10"/>
      <c r="BA4562">
        <v>89</v>
      </c>
    </row>
    <row r="4563" spans="1:63" x14ac:dyDescent="0.25">
      <c r="A4563" s="3" t="s">
        <v>321</v>
      </c>
      <c r="B4563" s="3" t="s">
        <v>321</v>
      </c>
      <c r="C4563" s="4">
        <v>40032</v>
      </c>
      <c r="D4563" s="9"/>
      <c r="E4563" s="9"/>
      <c r="F4563" s="10"/>
      <c r="AD4563">
        <v>910</v>
      </c>
      <c r="AT4563" t="s">
        <v>50</v>
      </c>
      <c r="BK4563">
        <v>426</v>
      </c>
    </row>
    <row r="4564" spans="1:63" x14ac:dyDescent="0.25">
      <c r="A4564" s="3" t="s">
        <v>322</v>
      </c>
      <c r="B4564" s="3" t="s">
        <v>322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50</v>
      </c>
      <c r="BA4564">
        <v>90</v>
      </c>
    </row>
    <row r="4565" spans="1:63" x14ac:dyDescent="0.25">
      <c r="A4565" s="3" t="s">
        <v>323</v>
      </c>
      <c r="B4565" s="3" t="s">
        <v>323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50</v>
      </c>
      <c r="BA4565">
        <v>90</v>
      </c>
    </row>
    <row r="4566" spans="1:63" x14ac:dyDescent="0.25">
      <c r="A4566" s="3" t="s">
        <v>324</v>
      </c>
      <c r="B4566" s="3" t="s">
        <v>324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50</v>
      </c>
      <c r="BA4566">
        <v>90</v>
      </c>
    </row>
    <row r="4567" spans="1:63" x14ac:dyDescent="0.25">
      <c r="A4567" s="3" t="s">
        <v>325</v>
      </c>
      <c r="B4567" s="3" t="s">
        <v>325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50</v>
      </c>
      <c r="BA4567">
        <v>90</v>
      </c>
    </row>
    <row r="4568" spans="1:63" x14ac:dyDescent="0.25">
      <c r="A4568" s="3" t="s">
        <v>326</v>
      </c>
      <c r="B4568" s="3" t="s">
        <v>326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50</v>
      </c>
      <c r="BA4568">
        <v>90</v>
      </c>
    </row>
    <row r="4569" spans="1:63" x14ac:dyDescent="0.25">
      <c r="A4569" s="3" t="s">
        <v>327</v>
      </c>
      <c r="B4569" s="3" t="s">
        <v>327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50</v>
      </c>
      <c r="BA4569">
        <v>90</v>
      </c>
    </row>
    <row r="4570" spans="1:63" x14ac:dyDescent="0.25">
      <c r="A4570" s="3" t="s">
        <v>328</v>
      </c>
      <c r="B4570" s="3" t="s">
        <v>328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50</v>
      </c>
      <c r="BA4570">
        <v>90</v>
      </c>
    </row>
    <row r="4571" spans="1:63" x14ac:dyDescent="0.25">
      <c r="A4571" s="3" t="s">
        <v>329</v>
      </c>
      <c r="B4571" s="3" t="s">
        <v>329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50</v>
      </c>
      <c r="BA4571">
        <v>90</v>
      </c>
    </row>
    <row r="4572" spans="1:63" x14ac:dyDescent="0.25">
      <c r="A4572" s="55" t="s">
        <v>597</v>
      </c>
      <c r="B4572" s="55" t="s">
        <v>597</v>
      </c>
      <c r="C4572" s="60"/>
      <c r="D4572" s="21">
        <v>35196</v>
      </c>
      <c r="E4572" s="21"/>
      <c r="F4572" t="s">
        <v>224</v>
      </c>
      <c r="AT4572" s="48" t="s">
        <v>50</v>
      </c>
      <c r="AU4572" s="48"/>
      <c r="AV4572" s="48"/>
      <c r="AX4572">
        <v>106</v>
      </c>
    </row>
    <row r="4573" spans="1:63" x14ac:dyDescent="0.25">
      <c r="A4573" s="55" t="s">
        <v>615</v>
      </c>
      <c r="B4573" s="55" t="s">
        <v>615</v>
      </c>
      <c r="C4573" s="60"/>
      <c r="D4573" s="21">
        <v>35262</v>
      </c>
      <c r="E4573" s="21"/>
      <c r="F4573" t="s">
        <v>224</v>
      </c>
      <c r="AT4573" s="48" t="s">
        <v>50</v>
      </c>
      <c r="AU4573" s="48"/>
      <c r="AV4573" s="48"/>
      <c r="AX4573">
        <v>81</v>
      </c>
    </row>
    <row r="4574" spans="1:63" x14ac:dyDescent="0.25">
      <c r="A4574" s="55" t="s">
        <v>591</v>
      </c>
      <c r="B4574" s="55" t="s">
        <v>591</v>
      </c>
      <c r="C4574" s="60"/>
      <c r="D4574" s="21">
        <v>35173</v>
      </c>
      <c r="E4574" s="21"/>
      <c r="F4574" t="s">
        <v>224</v>
      </c>
      <c r="AT4574" s="48" t="s">
        <v>50</v>
      </c>
      <c r="AU4574" s="48"/>
      <c r="AV4574" s="48"/>
      <c r="AX4574">
        <v>101</v>
      </c>
    </row>
    <row r="4575" spans="1:63" x14ac:dyDescent="0.25">
      <c r="A4575" s="55" t="s">
        <v>603</v>
      </c>
      <c r="B4575" s="55" t="s">
        <v>603</v>
      </c>
      <c r="C4575" s="60"/>
      <c r="D4575" s="21">
        <v>35217</v>
      </c>
      <c r="E4575" s="21"/>
      <c r="F4575" t="s">
        <v>224</v>
      </c>
      <c r="AT4575" s="48" t="s">
        <v>50</v>
      </c>
      <c r="AU4575" s="48"/>
      <c r="AV4575" s="48"/>
      <c r="AX4575">
        <v>103</v>
      </c>
    </row>
    <row r="4576" spans="1:63" x14ac:dyDescent="0.25">
      <c r="A4576" s="55" t="s">
        <v>609</v>
      </c>
      <c r="B4576" s="55" t="s">
        <v>609</v>
      </c>
      <c r="C4576" s="60"/>
      <c r="D4576" s="21">
        <v>35237</v>
      </c>
      <c r="E4576" s="21"/>
      <c r="F4576" t="s">
        <v>224</v>
      </c>
      <c r="AT4576" s="48" t="s">
        <v>50</v>
      </c>
      <c r="AU4576" s="48"/>
      <c r="AV4576" s="48"/>
      <c r="AX4576">
        <v>92</v>
      </c>
    </row>
    <row r="4577" spans="1:50" x14ac:dyDescent="0.25">
      <c r="A4577" s="55" t="s">
        <v>600</v>
      </c>
      <c r="B4577" s="55" t="s">
        <v>600</v>
      </c>
      <c r="C4577" s="60"/>
      <c r="D4577" s="21">
        <v>35196</v>
      </c>
      <c r="E4577" s="21"/>
      <c r="F4577" t="s">
        <v>552</v>
      </c>
      <c r="AT4577" s="48" t="s">
        <v>50</v>
      </c>
      <c r="AU4577" s="48"/>
      <c r="AV4577" s="48"/>
      <c r="AX4577">
        <v>93</v>
      </c>
    </row>
    <row r="4578" spans="1:50" x14ac:dyDescent="0.25">
      <c r="A4578" s="55" t="s">
        <v>618</v>
      </c>
      <c r="B4578" s="55" t="s">
        <v>618</v>
      </c>
      <c r="C4578" s="60"/>
      <c r="D4578" s="21">
        <v>35262</v>
      </c>
      <c r="E4578" s="21"/>
      <c r="F4578" t="s">
        <v>552</v>
      </c>
      <c r="AT4578" s="48" t="s">
        <v>50</v>
      </c>
      <c r="AU4578" s="48"/>
      <c r="AV4578" s="48"/>
      <c r="AX4578">
        <v>78</v>
      </c>
    </row>
    <row r="4579" spans="1:50" x14ac:dyDescent="0.25">
      <c r="A4579" s="55" t="s">
        <v>594</v>
      </c>
      <c r="B4579" s="55" t="s">
        <v>594</v>
      </c>
      <c r="C4579" s="60"/>
      <c r="D4579" s="21">
        <v>35173</v>
      </c>
      <c r="E4579" s="21"/>
      <c r="F4579" t="s">
        <v>552</v>
      </c>
      <c r="AT4579" s="48" t="s">
        <v>50</v>
      </c>
      <c r="AU4579" s="48"/>
      <c r="AV4579" s="48"/>
      <c r="AX4579">
        <v>94</v>
      </c>
    </row>
    <row r="4580" spans="1:50" x14ac:dyDescent="0.25">
      <c r="A4580" s="55" t="s">
        <v>606</v>
      </c>
      <c r="B4580" s="55" t="s">
        <v>606</v>
      </c>
      <c r="C4580" s="60"/>
      <c r="D4580" s="21">
        <v>35217</v>
      </c>
      <c r="E4580" s="21"/>
      <c r="F4580" t="s">
        <v>552</v>
      </c>
      <c r="AT4580" s="48" t="s">
        <v>50</v>
      </c>
      <c r="AU4580" s="48"/>
      <c r="AV4580" s="48"/>
      <c r="AX4580">
        <v>95</v>
      </c>
    </row>
    <row r="4581" spans="1:50" x14ac:dyDescent="0.25">
      <c r="A4581" s="55" t="s">
        <v>612</v>
      </c>
      <c r="B4581" s="55" t="s">
        <v>612</v>
      </c>
      <c r="C4581" s="60"/>
      <c r="D4581" s="21">
        <v>35237</v>
      </c>
      <c r="E4581" s="21"/>
      <c r="F4581" t="s">
        <v>552</v>
      </c>
      <c r="AT4581" s="48" t="s">
        <v>50</v>
      </c>
      <c r="AU4581" s="48"/>
      <c r="AV4581" s="48"/>
      <c r="AX4581">
        <v>90</v>
      </c>
    </row>
    <row r="4582" spans="1:50" x14ac:dyDescent="0.25">
      <c r="A4582" s="55" t="s">
        <v>596</v>
      </c>
      <c r="B4582" s="55" t="s">
        <v>596</v>
      </c>
      <c r="C4582" s="60"/>
      <c r="D4582" s="21">
        <v>35196</v>
      </c>
      <c r="E4582" s="21"/>
      <c r="F4582" t="s">
        <v>167</v>
      </c>
      <c r="AT4582" s="48" t="s">
        <v>50</v>
      </c>
      <c r="AU4582" s="48"/>
      <c r="AV4582" s="48"/>
      <c r="AX4582">
        <v>79</v>
      </c>
    </row>
    <row r="4583" spans="1:50" x14ac:dyDescent="0.25">
      <c r="A4583" s="55" t="s">
        <v>614</v>
      </c>
      <c r="B4583" s="55" t="s">
        <v>614</v>
      </c>
      <c r="C4583" s="60"/>
      <c r="D4583" s="21">
        <v>35262</v>
      </c>
      <c r="E4583" s="21"/>
      <c r="F4583" t="s">
        <v>167</v>
      </c>
      <c r="AT4583" s="48" t="s">
        <v>50</v>
      </c>
      <c r="AU4583" s="48"/>
      <c r="AV4583" s="48"/>
      <c r="AX4583">
        <v>73</v>
      </c>
    </row>
    <row r="4584" spans="1:50" x14ac:dyDescent="0.25">
      <c r="A4584" s="55" t="s">
        <v>590</v>
      </c>
      <c r="B4584" s="55" t="s">
        <v>590</v>
      </c>
      <c r="C4584" s="60"/>
      <c r="D4584" s="21">
        <v>35173</v>
      </c>
      <c r="E4584" s="21"/>
      <c r="F4584" t="s">
        <v>167</v>
      </c>
      <c r="AT4584" s="48" t="s">
        <v>50</v>
      </c>
      <c r="AU4584" s="48"/>
      <c r="AV4584" s="48"/>
      <c r="AX4584">
        <v>69</v>
      </c>
    </row>
    <row r="4585" spans="1:50" x14ac:dyDescent="0.25">
      <c r="A4585" s="55" t="s">
        <v>602</v>
      </c>
      <c r="B4585" s="55" t="s">
        <v>602</v>
      </c>
      <c r="C4585" s="60"/>
      <c r="D4585" s="21">
        <v>35217</v>
      </c>
      <c r="E4585" s="21"/>
      <c r="F4585" t="s">
        <v>167</v>
      </c>
      <c r="AT4585" s="48" t="s">
        <v>50</v>
      </c>
      <c r="AU4585" s="48"/>
      <c r="AV4585" s="48"/>
      <c r="AX4585">
        <v>88</v>
      </c>
    </row>
    <row r="4586" spans="1:50" x14ac:dyDescent="0.25">
      <c r="A4586" s="55" t="s">
        <v>608</v>
      </c>
      <c r="B4586" s="55" t="s">
        <v>608</v>
      </c>
      <c r="C4586" s="60"/>
      <c r="D4586" s="21">
        <v>35237</v>
      </c>
      <c r="E4586" s="21"/>
      <c r="F4586" t="s">
        <v>167</v>
      </c>
      <c r="AT4586" s="48" t="s">
        <v>50</v>
      </c>
      <c r="AU4586" s="48"/>
      <c r="AV4586" s="48"/>
      <c r="AX4586">
        <v>84</v>
      </c>
    </row>
    <row r="4587" spans="1:50" x14ac:dyDescent="0.25">
      <c r="A4587" s="55" t="s">
        <v>601</v>
      </c>
      <c r="B4587" s="55" t="s">
        <v>601</v>
      </c>
      <c r="C4587" s="60"/>
      <c r="D4587" s="21">
        <v>35196</v>
      </c>
      <c r="E4587" s="21"/>
      <c r="F4587" t="s">
        <v>99</v>
      </c>
      <c r="AT4587" s="48" t="s">
        <v>50</v>
      </c>
      <c r="AU4587" s="48"/>
      <c r="AV4587" s="48"/>
      <c r="AX4587">
        <v>91</v>
      </c>
    </row>
    <row r="4588" spans="1:50" x14ac:dyDescent="0.25">
      <c r="A4588" s="55" t="s">
        <v>619</v>
      </c>
      <c r="B4588" s="55" t="s">
        <v>619</v>
      </c>
      <c r="C4588" s="60"/>
      <c r="D4588" s="21">
        <v>35262</v>
      </c>
      <c r="E4588" s="21"/>
      <c r="F4588" t="s">
        <v>99</v>
      </c>
      <c r="AT4588" s="48" t="s">
        <v>50</v>
      </c>
      <c r="AU4588" s="48"/>
      <c r="AV4588" s="48"/>
      <c r="AX4588">
        <v>76</v>
      </c>
    </row>
    <row r="4589" spans="1:50" x14ac:dyDescent="0.25">
      <c r="A4589" s="55" t="s">
        <v>595</v>
      </c>
      <c r="B4589" s="55" t="s">
        <v>595</v>
      </c>
      <c r="C4589" s="60"/>
      <c r="D4589" s="21">
        <v>35173</v>
      </c>
      <c r="E4589" s="21"/>
      <c r="F4589" t="s">
        <v>99</v>
      </c>
      <c r="AT4589" s="48" t="s">
        <v>50</v>
      </c>
      <c r="AU4589" s="48"/>
      <c r="AV4589" s="48"/>
      <c r="AX4589">
        <v>81</v>
      </c>
    </row>
    <row r="4590" spans="1:50" x14ac:dyDescent="0.25">
      <c r="A4590" s="55" t="s">
        <v>607</v>
      </c>
      <c r="B4590" s="55" t="s">
        <v>607</v>
      </c>
      <c r="C4590" s="60"/>
      <c r="D4590" s="21">
        <v>35217</v>
      </c>
      <c r="E4590" s="21"/>
      <c r="F4590" t="s">
        <v>99</v>
      </c>
      <c r="AT4590" s="48" t="s">
        <v>50</v>
      </c>
      <c r="AU4590" s="48"/>
      <c r="AV4590" s="48"/>
      <c r="AX4590">
        <v>90</v>
      </c>
    </row>
    <row r="4591" spans="1:50" x14ac:dyDescent="0.25">
      <c r="A4591" s="55" t="s">
        <v>613</v>
      </c>
      <c r="B4591" s="55" t="s">
        <v>613</v>
      </c>
      <c r="C4591" s="60"/>
      <c r="D4591" s="21">
        <v>35237</v>
      </c>
      <c r="E4591" s="21"/>
      <c r="F4591" t="s">
        <v>99</v>
      </c>
      <c r="AT4591" s="48" t="s">
        <v>50</v>
      </c>
      <c r="AU4591" s="48"/>
      <c r="AV4591" s="48"/>
      <c r="AX4591">
        <v>85</v>
      </c>
    </row>
    <row r="4592" spans="1:50" x14ac:dyDescent="0.25">
      <c r="A4592" s="55" t="s">
        <v>598</v>
      </c>
      <c r="B4592" s="55" t="s">
        <v>598</v>
      </c>
      <c r="C4592" s="60"/>
      <c r="D4592" s="21">
        <v>35196</v>
      </c>
      <c r="E4592" s="21"/>
      <c r="F4592" t="s">
        <v>548</v>
      </c>
      <c r="AT4592" s="48" t="s">
        <v>50</v>
      </c>
      <c r="AU4592" s="48"/>
      <c r="AV4592" s="48"/>
      <c r="AX4592">
        <v>110</v>
      </c>
    </row>
    <row r="4593" spans="1:64" x14ac:dyDescent="0.25">
      <c r="A4593" s="55" t="s">
        <v>616</v>
      </c>
      <c r="B4593" s="55" t="s">
        <v>616</v>
      </c>
      <c r="C4593" s="60"/>
      <c r="D4593" s="21">
        <v>35262</v>
      </c>
      <c r="E4593" s="21"/>
      <c r="F4593" t="s">
        <v>548</v>
      </c>
      <c r="AT4593" s="48" t="s">
        <v>50</v>
      </c>
      <c r="AU4593" s="48"/>
      <c r="AV4593" s="48"/>
      <c r="AX4593">
        <v>91</v>
      </c>
    </row>
    <row r="4594" spans="1:64" x14ac:dyDescent="0.25">
      <c r="A4594" s="55" t="s">
        <v>592</v>
      </c>
      <c r="B4594" s="55" t="s">
        <v>592</v>
      </c>
      <c r="C4594" s="60"/>
      <c r="D4594" s="21">
        <v>35173</v>
      </c>
      <c r="E4594" s="21"/>
      <c r="F4594" t="s">
        <v>548</v>
      </c>
      <c r="AT4594" s="48" t="s">
        <v>50</v>
      </c>
      <c r="AU4594" s="48"/>
      <c r="AV4594" s="48"/>
      <c r="AX4594">
        <v>107</v>
      </c>
    </row>
    <row r="4595" spans="1:64" x14ac:dyDescent="0.25">
      <c r="A4595" s="55" t="s">
        <v>604</v>
      </c>
      <c r="B4595" s="55" t="s">
        <v>604</v>
      </c>
      <c r="C4595" s="60"/>
      <c r="D4595" s="21">
        <v>35217</v>
      </c>
      <c r="E4595" s="21"/>
      <c r="F4595" t="s">
        <v>548</v>
      </c>
      <c r="AT4595" s="48" t="s">
        <v>50</v>
      </c>
      <c r="AU4595" s="48"/>
      <c r="AV4595" s="48"/>
      <c r="AX4595">
        <v>111</v>
      </c>
    </row>
    <row r="4596" spans="1:64" x14ac:dyDescent="0.25">
      <c r="A4596" s="55" t="s">
        <v>610</v>
      </c>
      <c r="B4596" s="55" t="s">
        <v>610</v>
      </c>
      <c r="C4596" s="60"/>
      <c r="D4596" s="21">
        <v>35237</v>
      </c>
      <c r="E4596" s="21"/>
      <c r="F4596" t="s">
        <v>548</v>
      </c>
      <c r="AT4596" s="48" t="s">
        <v>50</v>
      </c>
      <c r="AU4596" s="48"/>
      <c r="AV4596" s="48"/>
      <c r="AX4596">
        <v>99</v>
      </c>
    </row>
    <row r="4597" spans="1:64" x14ac:dyDescent="0.25">
      <c r="A4597" s="55" t="s">
        <v>599</v>
      </c>
      <c r="B4597" s="55" t="s">
        <v>599</v>
      </c>
      <c r="C4597" s="60"/>
      <c r="D4597" s="21">
        <v>35196</v>
      </c>
      <c r="E4597" s="21"/>
      <c r="F4597" t="s">
        <v>550</v>
      </c>
      <c r="AT4597" s="48" t="s">
        <v>50</v>
      </c>
      <c r="AU4597" s="48"/>
      <c r="AV4597" s="48"/>
      <c r="AX4597">
        <v>102</v>
      </c>
    </row>
    <row r="4598" spans="1:64" x14ac:dyDescent="0.25">
      <c r="A4598" s="55" t="s">
        <v>617</v>
      </c>
      <c r="B4598" s="55" t="s">
        <v>617</v>
      </c>
      <c r="C4598" s="60"/>
      <c r="D4598" s="21">
        <v>35262</v>
      </c>
      <c r="E4598" s="21"/>
      <c r="F4598" t="s">
        <v>550</v>
      </c>
      <c r="AT4598" s="48" t="s">
        <v>50</v>
      </c>
      <c r="AU4598" s="48"/>
      <c r="AV4598" s="48"/>
      <c r="AX4598">
        <v>81</v>
      </c>
    </row>
    <row r="4599" spans="1:64" x14ac:dyDescent="0.25">
      <c r="A4599" s="55" t="s">
        <v>593</v>
      </c>
      <c r="B4599" s="55" t="s">
        <v>593</v>
      </c>
      <c r="C4599" s="60"/>
      <c r="D4599" s="21">
        <v>35173</v>
      </c>
      <c r="E4599" s="21"/>
      <c r="F4599" t="s">
        <v>550</v>
      </c>
      <c r="AT4599" s="48" t="s">
        <v>50</v>
      </c>
      <c r="AU4599" s="48"/>
      <c r="AV4599" s="48"/>
      <c r="AX4599">
        <v>113</v>
      </c>
    </row>
    <row r="4600" spans="1:64" x14ac:dyDescent="0.25">
      <c r="A4600" s="55" t="s">
        <v>605</v>
      </c>
      <c r="B4600" s="55" t="s">
        <v>605</v>
      </c>
      <c r="C4600" s="60"/>
      <c r="D4600" s="21">
        <v>35217</v>
      </c>
      <c r="E4600" s="21"/>
      <c r="F4600" t="s">
        <v>550</v>
      </c>
      <c r="AT4600" s="48" t="s">
        <v>50</v>
      </c>
      <c r="AU4600" s="48"/>
      <c r="AV4600" s="48"/>
      <c r="AX4600">
        <v>110</v>
      </c>
    </row>
    <row r="4601" spans="1:64" x14ac:dyDescent="0.25">
      <c r="A4601" s="55" t="s">
        <v>611</v>
      </c>
      <c r="B4601" s="55" t="s">
        <v>611</v>
      </c>
      <c r="C4601" s="60"/>
      <c r="D4601" s="21">
        <v>35237</v>
      </c>
      <c r="E4601" s="21"/>
      <c r="F4601" t="s">
        <v>550</v>
      </c>
      <c r="AT4601" s="48" t="s">
        <v>50</v>
      </c>
      <c r="AU4601" s="48"/>
      <c r="AV4601" s="48"/>
      <c r="AX4601">
        <v>97</v>
      </c>
    </row>
    <row r="4602" spans="1:64" x14ac:dyDescent="0.25">
      <c r="A4602" s="55" t="s">
        <v>439</v>
      </c>
      <c r="B4602" s="55" t="s">
        <v>439</v>
      </c>
      <c r="C4602" s="60"/>
      <c r="F4602" s="38"/>
      <c r="AT4602" t="s">
        <v>50</v>
      </c>
      <c r="AW4602">
        <v>77</v>
      </c>
      <c r="AY4602">
        <v>100</v>
      </c>
      <c r="AZ4602">
        <v>140</v>
      </c>
    </row>
    <row r="4603" spans="1:64" x14ac:dyDescent="0.25">
      <c r="A4603" s="55" t="s">
        <v>433</v>
      </c>
      <c r="B4603" s="55" t="s">
        <v>433</v>
      </c>
      <c r="C4603" s="60"/>
      <c r="F4603" s="38"/>
      <c r="AT4603" t="s">
        <v>50</v>
      </c>
      <c r="AW4603">
        <v>85</v>
      </c>
      <c r="AY4603">
        <v>104</v>
      </c>
      <c r="AZ4603">
        <v>143</v>
      </c>
    </row>
    <row r="4604" spans="1:64" x14ac:dyDescent="0.25">
      <c r="A4604" s="55" t="s">
        <v>436</v>
      </c>
      <c r="B4604" s="55" t="s">
        <v>436</v>
      </c>
      <c r="C4604" s="60"/>
      <c r="F4604" s="38"/>
      <c r="AT4604" t="s">
        <v>50</v>
      </c>
      <c r="AW4604">
        <v>80</v>
      </c>
      <c r="AY4604">
        <v>100</v>
      </c>
      <c r="AZ4604">
        <v>137</v>
      </c>
    </row>
    <row r="4605" spans="1:64" x14ac:dyDescent="0.25">
      <c r="A4605" s="55" t="s">
        <v>440</v>
      </c>
      <c r="B4605" s="55" t="s">
        <v>440</v>
      </c>
      <c r="C4605" s="60"/>
      <c r="F4605" s="38"/>
      <c r="AT4605" t="s">
        <v>50</v>
      </c>
      <c r="AW4605">
        <v>74</v>
      </c>
      <c r="AY4605">
        <v>100</v>
      </c>
      <c r="AZ4605">
        <v>140</v>
      </c>
    </row>
    <row r="4606" spans="1:64" x14ac:dyDescent="0.25">
      <c r="A4606" s="55" t="s">
        <v>434</v>
      </c>
      <c r="B4606" s="55" t="s">
        <v>434</v>
      </c>
      <c r="C4606" s="60"/>
      <c r="F4606" s="38"/>
      <c r="AT4606" t="s">
        <v>50</v>
      </c>
      <c r="AW4606">
        <v>92</v>
      </c>
      <c r="AY4606">
        <v>114</v>
      </c>
      <c r="AZ4606">
        <v>151</v>
      </c>
    </row>
    <row r="4607" spans="1:64" x14ac:dyDescent="0.25">
      <c r="A4607" s="55" t="s">
        <v>437</v>
      </c>
      <c r="B4607" s="55" t="s">
        <v>437</v>
      </c>
      <c r="C4607" s="60"/>
      <c r="F4607" s="38"/>
      <c r="AT4607" t="s">
        <v>50</v>
      </c>
      <c r="AW4607">
        <v>90</v>
      </c>
      <c r="AY4607">
        <v>104</v>
      </c>
      <c r="AZ4607">
        <v>157</v>
      </c>
    </row>
    <row r="4608" spans="1:64" x14ac:dyDescent="0.25">
      <c r="A4608" s="55" t="s">
        <v>438</v>
      </c>
      <c r="B4608" s="55" t="s">
        <v>438</v>
      </c>
      <c r="C4608" s="60">
        <v>41116</v>
      </c>
      <c r="F4608" s="42" t="s">
        <v>99</v>
      </c>
      <c r="BL4608" s="43">
        <v>2.4</v>
      </c>
    </row>
    <row r="4609" spans="1:64" x14ac:dyDescent="0.25">
      <c r="A4609" s="55" t="s">
        <v>438</v>
      </c>
      <c r="B4609" s="55" t="s">
        <v>438</v>
      </c>
      <c r="C4609" s="60">
        <v>41128</v>
      </c>
      <c r="F4609" s="42" t="s">
        <v>99</v>
      </c>
      <c r="BL4609" s="43">
        <v>3.55</v>
      </c>
    </row>
    <row r="4610" spans="1:64" x14ac:dyDescent="0.25">
      <c r="A4610" s="55" t="s">
        <v>438</v>
      </c>
      <c r="B4610" s="55" t="s">
        <v>438</v>
      </c>
      <c r="C4610" s="60">
        <v>41136</v>
      </c>
      <c r="F4610" s="42" t="s">
        <v>99</v>
      </c>
      <c r="BL4610" s="43">
        <v>4.8499999999999996</v>
      </c>
    </row>
    <row r="4611" spans="1:64" x14ac:dyDescent="0.25">
      <c r="A4611" s="55" t="s">
        <v>438</v>
      </c>
      <c r="B4611" s="55" t="s">
        <v>438</v>
      </c>
      <c r="C4611" s="60"/>
      <c r="F4611" s="38" t="s">
        <v>99</v>
      </c>
      <c r="AT4611" t="s">
        <v>50</v>
      </c>
      <c r="AW4611">
        <v>76</v>
      </c>
      <c r="AY4611">
        <v>100</v>
      </c>
      <c r="AZ4611">
        <v>140</v>
      </c>
    </row>
    <row r="4612" spans="1:64" x14ac:dyDescent="0.25">
      <c r="A4612" s="55" t="s">
        <v>432</v>
      </c>
      <c r="B4612" s="55" t="s">
        <v>432</v>
      </c>
      <c r="C4612" s="60">
        <v>41103</v>
      </c>
      <c r="F4612" s="42" t="s">
        <v>99</v>
      </c>
      <c r="BL4612" s="43">
        <v>5.5</v>
      </c>
    </row>
    <row r="4613" spans="1:64" x14ac:dyDescent="0.25">
      <c r="A4613" s="55" t="s">
        <v>432</v>
      </c>
      <c r="B4613" s="55" t="s">
        <v>432</v>
      </c>
      <c r="C4613" s="60"/>
      <c r="F4613" s="38"/>
      <c r="AT4613" t="s">
        <v>50</v>
      </c>
      <c r="AW4613">
        <v>94</v>
      </c>
      <c r="AY4613">
        <v>113</v>
      </c>
      <c r="AZ4613">
        <v>151</v>
      </c>
    </row>
    <row r="4614" spans="1:64" x14ac:dyDescent="0.25">
      <c r="A4614" s="55" t="s">
        <v>435</v>
      </c>
      <c r="B4614" s="55" t="s">
        <v>435</v>
      </c>
      <c r="C4614" s="60">
        <v>41103</v>
      </c>
      <c r="F4614" s="42" t="s">
        <v>99</v>
      </c>
      <c r="BL4614" s="43">
        <v>3</v>
      </c>
    </row>
    <row r="4615" spans="1:64" x14ac:dyDescent="0.25">
      <c r="A4615" s="55" t="s">
        <v>435</v>
      </c>
      <c r="B4615" s="55" t="s">
        <v>435</v>
      </c>
      <c r="C4615" s="60">
        <v>41110</v>
      </c>
      <c r="F4615" s="42" t="s">
        <v>99</v>
      </c>
      <c r="BL4615" s="43">
        <v>4</v>
      </c>
    </row>
    <row r="4616" spans="1:64" x14ac:dyDescent="0.25">
      <c r="A4616" s="55" t="s">
        <v>435</v>
      </c>
      <c r="B4616" s="55" t="s">
        <v>435</v>
      </c>
      <c r="C4616" s="60">
        <v>41116</v>
      </c>
      <c r="F4616" s="42" t="s">
        <v>99</v>
      </c>
      <c r="BL4616" s="43">
        <v>5.2</v>
      </c>
    </row>
    <row r="4617" spans="1:64" x14ac:dyDescent="0.25">
      <c r="A4617" s="55" t="s">
        <v>435</v>
      </c>
      <c r="B4617" s="55" t="s">
        <v>435</v>
      </c>
      <c r="C4617" s="60">
        <v>41128</v>
      </c>
      <c r="F4617" s="42" t="s">
        <v>99</v>
      </c>
      <c r="BL4617" s="43">
        <v>9</v>
      </c>
    </row>
    <row r="4618" spans="1:64" x14ac:dyDescent="0.25">
      <c r="A4618" s="55" t="s">
        <v>435</v>
      </c>
      <c r="B4618" s="55" t="s">
        <v>435</v>
      </c>
      <c r="C4618" s="60"/>
      <c r="F4618" s="38" t="s">
        <v>99</v>
      </c>
      <c r="AT4618" t="s">
        <v>50</v>
      </c>
      <c r="AW4618">
        <v>91</v>
      </c>
      <c r="AY4618">
        <v>104</v>
      </c>
      <c r="AZ4618">
        <v>157</v>
      </c>
    </row>
    <row r="4619" spans="1:64" x14ac:dyDescent="0.25">
      <c r="A4619" s="55" t="s">
        <v>657</v>
      </c>
      <c r="B4619" s="55" t="s">
        <v>657</v>
      </c>
      <c r="C4619" s="60"/>
      <c r="D4619" s="21">
        <v>35201</v>
      </c>
      <c r="E4619" s="21"/>
      <c r="F4619" t="s">
        <v>224</v>
      </c>
      <c r="AT4619" s="48" t="s">
        <v>50</v>
      </c>
      <c r="AU4619" s="48"/>
      <c r="AV4619" s="48"/>
      <c r="AX4619">
        <v>122</v>
      </c>
    </row>
    <row r="4620" spans="1:64" x14ac:dyDescent="0.25">
      <c r="A4620" s="55" t="s">
        <v>663</v>
      </c>
      <c r="B4620" s="55" t="s">
        <v>663</v>
      </c>
      <c r="C4620" s="60"/>
      <c r="D4620" s="21">
        <v>35264</v>
      </c>
      <c r="E4620" s="21"/>
      <c r="F4620" t="s">
        <v>224</v>
      </c>
      <c r="AT4620" s="48" t="s">
        <v>50</v>
      </c>
      <c r="AU4620" s="48"/>
      <c r="AV4620" s="48"/>
      <c r="AX4620">
        <v>88</v>
      </c>
    </row>
    <row r="4621" spans="1:64" x14ac:dyDescent="0.25">
      <c r="A4621" s="55" t="s">
        <v>651</v>
      </c>
      <c r="B4621" s="55" t="s">
        <v>651</v>
      </c>
      <c r="C4621" s="60"/>
      <c r="D4621" s="21">
        <v>35192</v>
      </c>
      <c r="E4621" s="21"/>
      <c r="F4621" t="s">
        <v>224</v>
      </c>
      <c r="AT4621" s="48" t="s">
        <v>50</v>
      </c>
      <c r="AU4621" s="48"/>
      <c r="AV4621" s="48"/>
      <c r="AX4621">
        <v>124</v>
      </c>
    </row>
    <row r="4622" spans="1:64" x14ac:dyDescent="0.25">
      <c r="A4622" s="55" t="s">
        <v>660</v>
      </c>
      <c r="B4622" s="55" t="s">
        <v>660</v>
      </c>
      <c r="C4622" s="60"/>
      <c r="D4622" s="21">
        <v>35201</v>
      </c>
      <c r="E4622" s="21"/>
      <c r="F4622" t="s">
        <v>552</v>
      </c>
      <c r="AT4622" s="48" t="s">
        <v>50</v>
      </c>
      <c r="AU4622" s="48"/>
      <c r="AV4622" s="48"/>
      <c r="AX4622">
        <v>122</v>
      </c>
    </row>
    <row r="4623" spans="1:64" x14ac:dyDescent="0.25">
      <c r="A4623" s="55" t="s">
        <v>666</v>
      </c>
      <c r="B4623" s="55" t="s">
        <v>666</v>
      </c>
      <c r="C4623" s="60"/>
      <c r="D4623" s="21">
        <v>35264</v>
      </c>
      <c r="E4623" s="21"/>
      <c r="F4623" t="s">
        <v>552</v>
      </c>
      <c r="AT4623" s="48" t="s">
        <v>50</v>
      </c>
      <c r="AU4623" s="48"/>
      <c r="AV4623" s="48"/>
      <c r="AX4623">
        <v>88</v>
      </c>
    </row>
    <row r="4624" spans="1:64" x14ac:dyDescent="0.25">
      <c r="A4624" s="55" t="s">
        <v>654</v>
      </c>
      <c r="B4624" s="55" t="s">
        <v>654</v>
      </c>
      <c r="C4624" s="60"/>
      <c r="D4624" s="21">
        <v>35192</v>
      </c>
      <c r="E4624" s="21"/>
      <c r="F4624" t="s">
        <v>552</v>
      </c>
      <c r="AT4624" s="48" t="s">
        <v>50</v>
      </c>
      <c r="AU4624" s="48"/>
      <c r="AV4624" s="48"/>
      <c r="AX4624">
        <v>127</v>
      </c>
    </row>
    <row r="4625" spans="1:63" x14ac:dyDescent="0.25">
      <c r="A4625" s="55" t="s">
        <v>656</v>
      </c>
      <c r="B4625" s="55" t="s">
        <v>656</v>
      </c>
      <c r="C4625" s="60"/>
      <c r="D4625" s="21">
        <v>35201</v>
      </c>
      <c r="E4625" s="21"/>
      <c r="F4625" t="s">
        <v>167</v>
      </c>
      <c r="AT4625" s="48" t="s">
        <v>50</v>
      </c>
      <c r="AU4625" s="48"/>
      <c r="AV4625" s="48"/>
      <c r="AX4625">
        <v>112</v>
      </c>
    </row>
    <row r="4626" spans="1:63" x14ac:dyDescent="0.25">
      <c r="A4626" s="55" t="s">
        <v>662</v>
      </c>
      <c r="B4626" s="55" t="s">
        <v>662</v>
      </c>
      <c r="C4626" s="60"/>
      <c r="D4626" s="21">
        <v>35264</v>
      </c>
      <c r="E4626" s="21"/>
      <c r="F4626" t="s">
        <v>167</v>
      </c>
      <c r="AT4626" s="48" t="s">
        <v>50</v>
      </c>
      <c r="AU4626" s="48"/>
      <c r="AV4626" s="48"/>
      <c r="AX4626">
        <v>84</v>
      </c>
    </row>
    <row r="4627" spans="1:63" x14ac:dyDescent="0.25">
      <c r="A4627" s="55" t="s">
        <v>650</v>
      </c>
      <c r="B4627" s="55" t="s">
        <v>650</v>
      </c>
      <c r="C4627" s="60"/>
      <c r="D4627" s="21">
        <v>35192</v>
      </c>
      <c r="E4627" s="21"/>
      <c r="F4627" t="s">
        <v>167</v>
      </c>
      <c r="AT4627" s="48" t="s">
        <v>50</v>
      </c>
      <c r="AU4627" s="48"/>
      <c r="AV4627" s="48"/>
      <c r="AX4627">
        <v>118</v>
      </c>
    </row>
    <row r="4628" spans="1:63" x14ac:dyDescent="0.25">
      <c r="A4628" s="55" t="s">
        <v>661</v>
      </c>
      <c r="B4628" s="55" t="s">
        <v>661</v>
      </c>
      <c r="C4628" s="60"/>
      <c r="D4628" s="21">
        <v>35201</v>
      </c>
      <c r="E4628" s="21"/>
      <c r="F4628" t="s">
        <v>99</v>
      </c>
      <c r="AT4628" s="48" t="s">
        <v>50</v>
      </c>
      <c r="AU4628" s="48"/>
      <c r="AV4628" s="48"/>
      <c r="AX4628">
        <v>115</v>
      </c>
    </row>
    <row r="4629" spans="1:63" x14ac:dyDescent="0.25">
      <c r="A4629" s="55" t="s">
        <v>667</v>
      </c>
      <c r="B4629" s="55" t="s">
        <v>667</v>
      </c>
      <c r="C4629" s="60"/>
      <c r="D4629" s="21">
        <v>35264</v>
      </c>
      <c r="E4629" s="21"/>
      <c r="F4629" t="s">
        <v>99</v>
      </c>
      <c r="AT4629" s="48" t="s">
        <v>50</v>
      </c>
      <c r="AU4629" s="48"/>
      <c r="AV4629" s="48"/>
      <c r="AX4629">
        <v>88</v>
      </c>
    </row>
    <row r="4630" spans="1:63" x14ac:dyDescent="0.25">
      <c r="A4630" s="55" t="s">
        <v>655</v>
      </c>
      <c r="B4630" s="55" t="s">
        <v>655</v>
      </c>
      <c r="C4630" s="60"/>
      <c r="D4630" s="21">
        <v>35192</v>
      </c>
      <c r="E4630" s="21"/>
      <c r="F4630" t="s">
        <v>99</v>
      </c>
      <c r="AT4630" s="48" t="s">
        <v>50</v>
      </c>
      <c r="AU4630" s="48"/>
      <c r="AV4630" s="48"/>
      <c r="AX4630">
        <v>124</v>
      </c>
    </row>
    <row r="4631" spans="1:63" x14ac:dyDescent="0.25">
      <c r="A4631" s="55" t="s">
        <v>658</v>
      </c>
      <c r="B4631" s="55" t="s">
        <v>658</v>
      </c>
      <c r="C4631" s="60"/>
      <c r="D4631" s="21">
        <v>35201</v>
      </c>
      <c r="E4631" s="21"/>
      <c r="F4631" t="s">
        <v>548</v>
      </c>
      <c r="AT4631" s="48" t="s">
        <v>50</v>
      </c>
      <c r="AU4631" s="48"/>
      <c r="AV4631" s="48"/>
      <c r="AX4631">
        <v>131</v>
      </c>
    </row>
    <row r="4632" spans="1:63" x14ac:dyDescent="0.25">
      <c r="A4632" s="55" t="s">
        <v>664</v>
      </c>
      <c r="B4632" s="55" t="s">
        <v>664</v>
      </c>
      <c r="C4632" s="60"/>
      <c r="D4632" s="21">
        <v>35264</v>
      </c>
      <c r="E4632" s="21"/>
      <c r="F4632" t="s">
        <v>548</v>
      </c>
      <c r="AT4632" s="48" t="s">
        <v>50</v>
      </c>
      <c r="AU4632" s="48"/>
      <c r="AV4632" s="48"/>
      <c r="AX4632">
        <v>98</v>
      </c>
    </row>
    <row r="4633" spans="1:63" x14ac:dyDescent="0.25">
      <c r="A4633" s="55" t="s">
        <v>652</v>
      </c>
      <c r="B4633" s="55" t="s">
        <v>652</v>
      </c>
      <c r="C4633" s="60"/>
      <c r="D4633" s="21">
        <v>35192</v>
      </c>
      <c r="E4633" s="21"/>
      <c r="F4633" t="s">
        <v>548</v>
      </c>
      <c r="AT4633" s="48" t="s">
        <v>50</v>
      </c>
      <c r="AU4633" s="48"/>
      <c r="AV4633" s="48"/>
      <c r="AX4633">
        <v>138</v>
      </c>
    </row>
    <row r="4634" spans="1:63" x14ac:dyDescent="0.25">
      <c r="A4634" s="55" t="s">
        <v>659</v>
      </c>
      <c r="B4634" s="55" t="s">
        <v>659</v>
      </c>
      <c r="C4634" s="60"/>
      <c r="D4634" s="21">
        <v>35201</v>
      </c>
      <c r="E4634" s="21"/>
      <c r="F4634" t="s">
        <v>550</v>
      </c>
      <c r="AT4634" s="48" t="s">
        <v>50</v>
      </c>
      <c r="AU4634" s="48"/>
      <c r="AV4634" s="48"/>
      <c r="AX4634">
        <v>126</v>
      </c>
    </row>
    <row r="4635" spans="1:63" x14ac:dyDescent="0.25">
      <c r="A4635" s="55" t="s">
        <v>665</v>
      </c>
      <c r="B4635" s="55" t="s">
        <v>665</v>
      </c>
      <c r="C4635" s="60"/>
      <c r="D4635" s="21">
        <v>35264</v>
      </c>
      <c r="E4635" s="21"/>
      <c r="F4635" t="s">
        <v>550</v>
      </c>
      <c r="AT4635" s="48" t="s">
        <v>50</v>
      </c>
      <c r="AU4635" s="48"/>
      <c r="AV4635" s="48"/>
      <c r="AX4635">
        <v>88</v>
      </c>
    </row>
    <row r="4636" spans="1:63" x14ac:dyDescent="0.25">
      <c r="A4636" s="55" t="s">
        <v>653</v>
      </c>
      <c r="B4636" s="55" t="s">
        <v>653</v>
      </c>
      <c r="C4636" s="60"/>
      <c r="D4636" s="21">
        <v>35192</v>
      </c>
      <c r="E4636" s="21"/>
      <c r="F4636" t="s">
        <v>550</v>
      </c>
      <c r="AT4636" s="48" t="s">
        <v>50</v>
      </c>
      <c r="AU4636" s="48"/>
      <c r="AV4636" s="48"/>
      <c r="AX4636">
        <v>133</v>
      </c>
    </row>
    <row r="4637" spans="1:63" x14ac:dyDescent="0.25">
      <c r="A4637" s="3" t="s">
        <v>330</v>
      </c>
      <c r="B4637" s="3" t="s">
        <v>330</v>
      </c>
      <c r="C4637" s="4">
        <v>37448</v>
      </c>
      <c r="D4637" s="9"/>
      <c r="E4637" s="9"/>
      <c r="F4637" s="10"/>
      <c r="BA4637">
        <v>0</v>
      </c>
    </row>
    <row r="4638" spans="1:63" x14ac:dyDescent="0.25">
      <c r="A4638" s="3" t="s">
        <v>330</v>
      </c>
      <c r="B4638" s="3" t="s">
        <v>330</v>
      </c>
      <c r="C4638" s="4">
        <v>37504</v>
      </c>
      <c r="D4638" s="9"/>
      <c r="E4638" s="9"/>
      <c r="F4638" s="10"/>
      <c r="BA4638">
        <v>10</v>
      </c>
    </row>
    <row r="4639" spans="1:63" x14ac:dyDescent="0.25">
      <c r="A4639" s="3" t="s">
        <v>330</v>
      </c>
      <c r="B4639" s="3" t="s">
        <v>330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25">
      <c r="A4640" s="3" t="s">
        <v>330</v>
      </c>
      <c r="B4640" s="3" t="s">
        <v>330</v>
      </c>
      <c r="C4640" s="4">
        <v>37568</v>
      </c>
      <c r="D4640" s="9"/>
      <c r="E4640" s="9"/>
      <c r="F4640" s="10"/>
      <c r="BA4640">
        <v>65</v>
      </c>
    </row>
    <row r="4641" spans="1:63" x14ac:dyDescent="0.25">
      <c r="A4641" s="3" t="s">
        <v>330</v>
      </c>
      <c r="B4641" s="3" t="s">
        <v>330</v>
      </c>
      <c r="C4641" s="4">
        <v>37570</v>
      </c>
      <c r="D4641" s="9"/>
      <c r="E4641" s="9"/>
      <c r="F4641" s="10"/>
      <c r="BK4641">
        <v>1164</v>
      </c>
    </row>
    <row r="4642" spans="1:63" x14ac:dyDescent="0.25">
      <c r="A4642" s="3" t="s">
        <v>330</v>
      </c>
      <c r="B4642" s="3" t="s">
        <v>330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25">
      <c r="A4643" s="3" t="s">
        <v>330</v>
      </c>
      <c r="B4643" s="3" t="s">
        <v>330</v>
      </c>
      <c r="C4643" s="4">
        <v>37617</v>
      </c>
      <c r="D4643" s="9"/>
      <c r="E4643" s="9"/>
      <c r="F4643" s="10"/>
      <c r="BA4643">
        <v>86</v>
      </c>
    </row>
    <row r="4644" spans="1:63" x14ac:dyDescent="0.25">
      <c r="A4644" s="3" t="s">
        <v>330</v>
      </c>
      <c r="B4644" s="3" t="s">
        <v>330</v>
      </c>
      <c r="C4644" s="4"/>
      <c r="D4644" s="9"/>
      <c r="E4644" s="9"/>
      <c r="F4644" s="10"/>
      <c r="AD4644">
        <v>412.14</v>
      </c>
      <c r="AT4644" t="s">
        <v>50</v>
      </c>
      <c r="BA4644">
        <v>90</v>
      </c>
    </row>
    <row r="4645" spans="1:63" x14ac:dyDescent="0.25">
      <c r="A4645" s="3" t="s">
        <v>331</v>
      </c>
      <c r="B4645" s="3" t="s">
        <v>331</v>
      </c>
      <c r="C4645" s="4"/>
      <c r="D4645" s="9"/>
      <c r="E4645" s="9"/>
      <c r="F4645" s="10"/>
      <c r="AD4645">
        <v>413.23</v>
      </c>
      <c r="AT4645" t="s">
        <v>50</v>
      </c>
      <c r="BA4645">
        <v>90</v>
      </c>
    </row>
    <row r="4646" spans="1:63" x14ac:dyDescent="0.25">
      <c r="A4646" s="3" t="s">
        <v>332</v>
      </c>
      <c r="B4646" s="3" t="s">
        <v>332</v>
      </c>
      <c r="C4646" s="4"/>
      <c r="D4646" s="9"/>
      <c r="E4646" s="9"/>
      <c r="F4646" s="10"/>
      <c r="AD4646">
        <v>428.95</v>
      </c>
      <c r="AT4646" t="s">
        <v>50</v>
      </c>
      <c r="BA4646">
        <v>90</v>
      </c>
    </row>
    <row r="4647" spans="1:63" x14ac:dyDescent="0.25">
      <c r="A4647" s="3" t="s">
        <v>333</v>
      </c>
      <c r="B4647" s="3" t="s">
        <v>333</v>
      </c>
      <c r="C4647" s="4"/>
      <c r="D4647" s="9"/>
      <c r="E4647" s="9"/>
      <c r="F4647" s="10"/>
      <c r="AD4647">
        <v>483.64</v>
      </c>
      <c r="AT4647" t="s">
        <v>50</v>
      </c>
      <c r="BA4647">
        <v>90</v>
      </c>
    </row>
    <row r="4648" spans="1:63" x14ac:dyDescent="0.25">
      <c r="A4648" s="3" t="s">
        <v>334</v>
      </c>
      <c r="B4648" s="3" t="s">
        <v>334</v>
      </c>
      <c r="C4648" s="4"/>
      <c r="D4648" s="9"/>
      <c r="E4648" s="9"/>
      <c r="F4648" s="10"/>
      <c r="AD4648">
        <v>443.54</v>
      </c>
      <c r="AT4648" t="s">
        <v>50</v>
      </c>
      <c r="BA4648">
        <v>90</v>
      </c>
    </row>
    <row r="4649" spans="1:63" x14ac:dyDescent="0.25">
      <c r="A4649" s="3" t="s">
        <v>335</v>
      </c>
      <c r="B4649" s="3" t="s">
        <v>335</v>
      </c>
      <c r="C4649" s="4"/>
      <c r="D4649" s="9"/>
      <c r="E4649" s="9"/>
      <c r="F4649" s="10"/>
      <c r="AD4649">
        <v>394.4</v>
      </c>
      <c r="AT4649" t="s">
        <v>50</v>
      </c>
      <c r="BA4649">
        <v>90</v>
      </c>
    </row>
    <row r="4650" spans="1:63" x14ac:dyDescent="0.25">
      <c r="A4650" s="3" t="s">
        <v>336</v>
      </c>
      <c r="B4650" s="3" t="s">
        <v>336</v>
      </c>
      <c r="C4650" s="4"/>
      <c r="D4650" s="9"/>
      <c r="E4650" s="9"/>
      <c r="F4650" s="10"/>
      <c r="AD4650">
        <v>425.75</v>
      </c>
      <c r="AT4650" t="s">
        <v>50</v>
      </c>
      <c r="BA4650">
        <v>90</v>
      </c>
    </row>
    <row r="4651" spans="1:63" x14ac:dyDescent="0.25">
      <c r="A4651" s="3" t="s">
        <v>337</v>
      </c>
      <c r="B4651" s="3" t="s">
        <v>337</v>
      </c>
      <c r="C4651" s="4"/>
      <c r="D4651" s="9"/>
      <c r="E4651" s="9"/>
      <c r="F4651" s="10"/>
      <c r="AD4651">
        <v>407.7</v>
      </c>
      <c r="AT4651" t="s">
        <v>50</v>
      </c>
      <c r="BA4651">
        <v>90</v>
      </c>
    </row>
    <row r="4652" spans="1:63" x14ac:dyDescent="0.25">
      <c r="A4652" s="3" t="s">
        <v>338</v>
      </c>
      <c r="B4652" s="3" t="s">
        <v>338</v>
      </c>
      <c r="C4652" s="4"/>
      <c r="D4652" s="9"/>
      <c r="E4652" s="9"/>
      <c r="F4652" s="10"/>
      <c r="AD4652">
        <v>348.24</v>
      </c>
      <c r="AT4652" t="s">
        <v>50</v>
      </c>
      <c r="BA4652">
        <v>90</v>
      </c>
    </row>
    <row r="4653" spans="1:63" x14ac:dyDescent="0.25">
      <c r="A4653" s="3" t="s">
        <v>339</v>
      </c>
      <c r="B4653" s="3" t="s">
        <v>339</v>
      </c>
      <c r="C4653" s="4"/>
      <c r="D4653" s="9"/>
      <c r="E4653" s="9"/>
      <c r="F4653" s="10"/>
      <c r="AD4653">
        <v>478.49</v>
      </c>
      <c r="AT4653" t="s">
        <v>50</v>
      </c>
      <c r="BA4653">
        <v>90</v>
      </c>
    </row>
    <row r="4654" spans="1:63" x14ac:dyDescent="0.25">
      <c r="A4654" s="3" t="s">
        <v>340</v>
      </c>
      <c r="B4654" s="3" t="s">
        <v>340</v>
      </c>
      <c r="C4654" s="4"/>
      <c r="D4654" s="9"/>
      <c r="E4654" s="9"/>
      <c r="F4654" s="10"/>
      <c r="AD4654">
        <v>355.87</v>
      </c>
      <c r="AT4654" t="s">
        <v>50</v>
      </c>
      <c r="BA4654">
        <v>90</v>
      </c>
    </row>
    <row r="4655" spans="1:63" x14ac:dyDescent="0.25">
      <c r="A4655" s="3" t="s">
        <v>341</v>
      </c>
      <c r="B4655" s="3" t="s">
        <v>341</v>
      </c>
      <c r="C4655" s="4"/>
      <c r="D4655" s="9"/>
      <c r="E4655" s="9"/>
      <c r="F4655" s="10"/>
      <c r="AD4655">
        <v>331.75</v>
      </c>
      <c r="AT4655" t="s">
        <v>50</v>
      </c>
      <c r="BA4655">
        <v>90</v>
      </c>
    </row>
    <row r="4656" spans="1:63" x14ac:dyDescent="0.25">
      <c r="A4656" s="3" t="s">
        <v>342</v>
      </c>
      <c r="B4656" s="3" t="s">
        <v>342</v>
      </c>
      <c r="C4656" s="4"/>
      <c r="D4656" s="9"/>
      <c r="E4656" s="9"/>
      <c r="F4656" s="10"/>
      <c r="AD4656">
        <v>291.20999999999998</v>
      </c>
      <c r="AT4656" t="s">
        <v>50</v>
      </c>
      <c r="BA4656">
        <v>90</v>
      </c>
    </row>
    <row r="4657" spans="1:64" x14ac:dyDescent="0.25">
      <c r="A4657" s="3" t="s">
        <v>343</v>
      </c>
      <c r="B4657" s="3" t="s">
        <v>343</v>
      </c>
      <c r="C4657" s="4"/>
      <c r="D4657" s="9"/>
      <c r="E4657" s="9"/>
      <c r="F4657" s="10"/>
      <c r="AD4657">
        <v>398.08</v>
      </c>
      <c r="AT4657" t="s">
        <v>50</v>
      </c>
      <c r="BA4657">
        <v>90</v>
      </c>
    </row>
    <row r="4658" spans="1:64" x14ac:dyDescent="0.25">
      <c r="A4658" s="3" t="s">
        <v>344</v>
      </c>
      <c r="B4658" s="3" t="s">
        <v>344</v>
      </c>
      <c r="C4658" s="4"/>
      <c r="D4658" s="9"/>
      <c r="E4658" s="9"/>
      <c r="F4658" s="10"/>
      <c r="AD4658">
        <v>361.58</v>
      </c>
      <c r="AT4658" t="s">
        <v>50</v>
      </c>
      <c r="BA4658">
        <v>90</v>
      </c>
    </row>
    <row r="4659" spans="1:64" x14ac:dyDescent="0.25">
      <c r="A4659" s="3" t="s">
        <v>345</v>
      </c>
      <c r="B4659" s="3" t="s">
        <v>345</v>
      </c>
      <c r="C4659" s="4"/>
      <c r="D4659" s="9"/>
      <c r="E4659" s="9"/>
      <c r="F4659" s="10"/>
      <c r="AD4659">
        <v>270.52999999999997</v>
      </c>
      <c r="AT4659" t="s">
        <v>50</v>
      </c>
      <c r="BA4659">
        <v>90</v>
      </c>
    </row>
    <row r="4660" spans="1:64" x14ac:dyDescent="0.25">
      <c r="A4660" s="3" t="s">
        <v>346</v>
      </c>
      <c r="B4660" s="3" t="s">
        <v>346</v>
      </c>
      <c r="C4660" s="4"/>
      <c r="D4660" s="9"/>
      <c r="E4660" s="9"/>
      <c r="F4660" s="10"/>
      <c r="AD4660">
        <v>186.78</v>
      </c>
      <c r="AT4660" t="s">
        <v>50</v>
      </c>
      <c r="BA4660">
        <v>90</v>
      </c>
    </row>
    <row r="4661" spans="1:64" x14ac:dyDescent="0.25">
      <c r="A4661" s="55" t="s">
        <v>398</v>
      </c>
      <c r="B4661" s="55" t="s">
        <v>398</v>
      </c>
      <c r="C4661" s="60"/>
      <c r="F4661" s="38"/>
      <c r="AT4661" t="s">
        <v>50</v>
      </c>
      <c r="AW4661">
        <v>100</v>
      </c>
      <c r="AY4661">
        <v>121</v>
      </c>
      <c r="AZ4661">
        <v>155</v>
      </c>
    </row>
    <row r="4662" spans="1:64" x14ac:dyDescent="0.25">
      <c r="A4662" s="55" t="s">
        <v>404</v>
      </c>
      <c r="B4662" s="55" t="s">
        <v>404</v>
      </c>
      <c r="C4662" s="60"/>
      <c r="F4662" s="38"/>
      <c r="AT4662" t="s">
        <v>50</v>
      </c>
      <c r="AW4662">
        <v>87</v>
      </c>
      <c r="AY4662">
        <v>97</v>
      </c>
      <c r="AZ4662">
        <v>131</v>
      </c>
    </row>
    <row r="4663" spans="1:64" x14ac:dyDescent="0.25">
      <c r="A4663" s="55" t="s">
        <v>401</v>
      </c>
      <c r="B4663" s="55" t="s">
        <v>401</v>
      </c>
      <c r="C4663" s="60"/>
      <c r="F4663" s="38"/>
      <c r="AT4663" t="s">
        <v>50</v>
      </c>
      <c r="AW4663">
        <v>89</v>
      </c>
      <c r="AY4663">
        <v>108</v>
      </c>
      <c r="AZ4663">
        <v>152</v>
      </c>
    </row>
    <row r="4664" spans="1:64" x14ac:dyDescent="0.25">
      <c r="A4664" s="55" t="s">
        <v>396</v>
      </c>
      <c r="B4664" s="55" t="s">
        <v>396</v>
      </c>
      <c r="C4664" s="60">
        <v>41099</v>
      </c>
      <c r="F4664" s="42" t="s">
        <v>99</v>
      </c>
      <c r="BL4664" s="43">
        <v>5.65</v>
      </c>
    </row>
    <row r="4665" spans="1:64" x14ac:dyDescent="0.25">
      <c r="A4665" s="55" t="s">
        <v>396</v>
      </c>
      <c r="B4665" s="55" t="s">
        <v>396</v>
      </c>
      <c r="C4665" s="60">
        <v>41109</v>
      </c>
      <c r="F4665" s="42" t="s">
        <v>99</v>
      </c>
      <c r="BL4665" s="43">
        <v>6.55</v>
      </c>
    </row>
    <row r="4666" spans="1:64" x14ac:dyDescent="0.25">
      <c r="A4666" s="55" t="s">
        <v>396</v>
      </c>
      <c r="B4666" s="55" t="s">
        <v>396</v>
      </c>
      <c r="C4666" s="60"/>
      <c r="F4666" s="38" t="s">
        <v>99</v>
      </c>
      <c r="AT4666" t="s">
        <v>50</v>
      </c>
      <c r="AW4666">
        <v>97</v>
      </c>
      <c r="AY4666">
        <v>121</v>
      </c>
      <c r="AZ4666">
        <v>166</v>
      </c>
    </row>
    <row r="4667" spans="1:64" x14ac:dyDescent="0.25">
      <c r="A4667" s="55" t="s">
        <v>402</v>
      </c>
      <c r="B4667" s="55" t="s">
        <v>402</v>
      </c>
      <c r="C4667" s="60">
        <v>41119</v>
      </c>
      <c r="F4667" s="42" t="s">
        <v>99</v>
      </c>
      <c r="BL4667" s="43">
        <v>3.7</v>
      </c>
    </row>
    <row r="4668" spans="1:64" x14ac:dyDescent="0.25">
      <c r="A4668" s="55" t="s">
        <v>402</v>
      </c>
      <c r="B4668" s="55" t="s">
        <v>402</v>
      </c>
      <c r="C4668" s="60">
        <v>41129</v>
      </c>
      <c r="F4668" s="42" t="s">
        <v>99</v>
      </c>
      <c r="BL4668" s="43">
        <v>5.0999999999999996</v>
      </c>
    </row>
    <row r="4669" spans="1:64" x14ac:dyDescent="0.25">
      <c r="A4669" s="55" t="s">
        <v>402</v>
      </c>
      <c r="B4669" s="55" t="s">
        <v>402</v>
      </c>
      <c r="C4669" s="60">
        <v>41136</v>
      </c>
      <c r="F4669" s="42" t="s">
        <v>99</v>
      </c>
      <c r="BL4669" s="43">
        <v>5.8</v>
      </c>
    </row>
    <row r="4670" spans="1:64" x14ac:dyDescent="0.25">
      <c r="A4670" s="55" t="s">
        <v>402</v>
      </c>
      <c r="B4670" s="55" t="s">
        <v>402</v>
      </c>
      <c r="C4670" s="60">
        <v>41142</v>
      </c>
      <c r="F4670" s="42" t="s">
        <v>99</v>
      </c>
      <c r="BL4670" s="43">
        <v>6.7</v>
      </c>
    </row>
    <row r="4671" spans="1:64" x14ac:dyDescent="0.25">
      <c r="A4671" s="55" t="s">
        <v>402</v>
      </c>
      <c r="B4671" s="55" t="s">
        <v>402</v>
      </c>
      <c r="C4671" s="60"/>
      <c r="F4671" s="38" t="s">
        <v>99</v>
      </c>
      <c r="AT4671" t="s">
        <v>50</v>
      </c>
      <c r="AW4671">
        <v>87</v>
      </c>
      <c r="AY4671">
        <v>96</v>
      </c>
      <c r="AZ4671">
        <v>133</v>
      </c>
    </row>
    <row r="4672" spans="1:64" x14ac:dyDescent="0.25">
      <c r="A4672" s="55" t="s">
        <v>399</v>
      </c>
      <c r="B4672" s="55" t="s">
        <v>399</v>
      </c>
      <c r="C4672" s="60">
        <v>41099</v>
      </c>
      <c r="F4672" s="42" t="s">
        <v>99</v>
      </c>
      <c r="BL4672" s="43">
        <v>4.7</v>
      </c>
    </row>
    <row r="4673" spans="1:64" x14ac:dyDescent="0.25">
      <c r="A4673" s="55" t="s">
        <v>399</v>
      </c>
      <c r="B4673" s="55" t="s">
        <v>399</v>
      </c>
      <c r="C4673" s="60">
        <v>41109</v>
      </c>
      <c r="F4673" s="42" t="s">
        <v>99</v>
      </c>
      <c r="BL4673" s="43">
        <v>5.7</v>
      </c>
    </row>
    <row r="4674" spans="1:64" x14ac:dyDescent="0.25">
      <c r="A4674" s="55" t="s">
        <v>399</v>
      </c>
      <c r="B4674" s="55" t="s">
        <v>399</v>
      </c>
      <c r="C4674" s="60">
        <v>41119</v>
      </c>
      <c r="F4674" s="42" t="s">
        <v>99</v>
      </c>
      <c r="BL4674" s="43">
        <v>6.95</v>
      </c>
    </row>
    <row r="4675" spans="1:64" x14ac:dyDescent="0.25">
      <c r="A4675" s="55" t="s">
        <v>399</v>
      </c>
      <c r="B4675" s="55" t="s">
        <v>399</v>
      </c>
      <c r="C4675" s="60"/>
      <c r="F4675" s="38" t="s">
        <v>99</v>
      </c>
      <c r="AT4675" t="s">
        <v>50</v>
      </c>
      <c r="AW4675">
        <v>89</v>
      </c>
      <c r="AY4675">
        <v>107</v>
      </c>
      <c r="AZ4675">
        <v>152</v>
      </c>
    </row>
    <row r="4676" spans="1:64" x14ac:dyDescent="0.25">
      <c r="A4676" s="55" t="s">
        <v>397</v>
      </c>
      <c r="B4676" s="55" t="s">
        <v>397</v>
      </c>
      <c r="C4676" s="60"/>
      <c r="F4676" s="38" t="s">
        <v>100</v>
      </c>
      <c r="AT4676" t="s">
        <v>50</v>
      </c>
      <c r="AW4676">
        <v>97</v>
      </c>
      <c r="AY4676">
        <v>118</v>
      </c>
      <c r="AZ4676">
        <v>166</v>
      </c>
    </row>
    <row r="4677" spans="1:64" x14ac:dyDescent="0.25">
      <c r="A4677" s="55" t="s">
        <v>403</v>
      </c>
      <c r="B4677" s="55" t="s">
        <v>403</v>
      </c>
      <c r="C4677" s="60"/>
      <c r="F4677" s="38" t="s">
        <v>100</v>
      </c>
      <c r="AT4677" t="s">
        <v>50</v>
      </c>
      <c r="AW4677">
        <v>87</v>
      </c>
      <c r="AY4677">
        <v>94</v>
      </c>
      <c r="AZ4677">
        <v>131</v>
      </c>
    </row>
    <row r="4678" spans="1:64" x14ac:dyDescent="0.25">
      <c r="A4678" s="55" t="s">
        <v>400</v>
      </c>
      <c r="B4678" s="55" t="s">
        <v>400</v>
      </c>
      <c r="C4678" s="60"/>
      <c r="F4678" s="38" t="s">
        <v>100</v>
      </c>
      <c r="AT4678" t="s">
        <v>50</v>
      </c>
      <c r="AW4678">
        <v>93</v>
      </c>
      <c r="AY4678">
        <v>110</v>
      </c>
      <c r="AZ4678">
        <v>152</v>
      </c>
    </row>
    <row r="4679" spans="1:64" x14ac:dyDescent="0.25">
      <c r="A4679" s="3" t="s">
        <v>347</v>
      </c>
      <c r="B4679" s="3" t="s">
        <v>347</v>
      </c>
      <c r="C4679" s="4"/>
      <c r="D4679" s="9"/>
      <c r="E4679" s="9"/>
      <c r="F4679" s="10" t="s">
        <v>99</v>
      </c>
      <c r="AT4679" t="s">
        <v>50</v>
      </c>
      <c r="AW4679">
        <v>97</v>
      </c>
      <c r="AY4679">
        <v>120</v>
      </c>
      <c r="AZ4679">
        <v>166</v>
      </c>
    </row>
    <row r="4680" spans="1:64" x14ac:dyDescent="0.25">
      <c r="A4680" s="3" t="s">
        <v>348</v>
      </c>
      <c r="B4680" s="3" t="s">
        <v>348</v>
      </c>
      <c r="C4680" s="4"/>
      <c r="D4680" s="9"/>
      <c r="E4680" s="9"/>
      <c r="F4680" s="10" t="s">
        <v>99</v>
      </c>
      <c r="AT4680" t="s">
        <v>50</v>
      </c>
      <c r="AW4680">
        <v>89</v>
      </c>
      <c r="AY4680">
        <v>110</v>
      </c>
      <c r="AZ4680">
        <v>152</v>
      </c>
    </row>
    <row r="4681" spans="1:64" x14ac:dyDescent="0.25">
      <c r="A4681" s="3" t="s">
        <v>349</v>
      </c>
      <c r="B4681" s="3" t="s">
        <v>349</v>
      </c>
      <c r="C4681" s="4"/>
      <c r="D4681" s="9"/>
      <c r="E4681" s="9"/>
      <c r="F4681" s="10" t="s">
        <v>99</v>
      </c>
      <c r="AT4681" t="s">
        <v>50</v>
      </c>
      <c r="AW4681">
        <v>87</v>
      </c>
      <c r="AY4681">
        <v>96</v>
      </c>
      <c r="AZ4681">
        <v>133</v>
      </c>
    </row>
    <row r="4682" spans="1:64" x14ac:dyDescent="0.25">
      <c r="A4682" s="3" t="s">
        <v>350</v>
      </c>
      <c r="B4682" s="3" t="s">
        <v>350</v>
      </c>
      <c r="C4682" s="4"/>
      <c r="D4682" s="9"/>
      <c r="E4682" s="9"/>
      <c r="F4682" s="10" t="s">
        <v>100</v>
      </c>
      <c r="AT4682" t="s">
        <v>50</v>
      </c>
      <c r="AW4682">
        <v>97</v>
      </c>
      <c r="AY4682">
        <v>119</v>
      </c>
      <c r="AZ4682">
        <v>166</v>
      </c>
    </row>
    <row r="4683" spans="1:64" x14ac:dyDescent="0.25">
      <c r="A4683" s="3" t="s">
        <v>351</v>
      </c>
      <c r="B4683" s="3" t="s">
        <v>351</v>
      </c>
      <c r="C4683" s="4"/>
      <c r="D4683" s="9"/>
      <c r="E4683" s="9"/>
      <c r="F4683" s="10" t="s">
        <v>100</v>
      </c>
      <c r="AT4683" t="s">
        <v>50</v>
      </c>
      <c r="AW4683">
        <v>93</v>
      </c>
      <c r="AY4683">
        <v>110</v>
      </c>
      <c r="AZ4683">
        <v>152</v>
      </c>
    </row>
    <row r="4684" spans="1:64" x14ac:dyDescent="0.25">
      <c r="A4684" s="3" t="s">
        <v>352</v>
      </c>
      <c r="B4684" s="3" t="s">
        <v>352</v>
      </c>
      <c r="C4684" s="4"/>
      <c r="D4684" s="9"/>
      <c r="E4684" s="9"/>
      <c r="F4684" s="10" t="s">
        <v>100</v>
      </c>
      <c r="AT4684" t="s">
        <v>50</v>
      </c>
      <c r="AW4684">
        <v>87</v>
      </c>
      <c r="AY4684">
        <v>94</v>
      </c>
      <c r="AZ4684">
        <v>132</v>
      </c>
    </row>
    <row r="4685" spans="1:64" x14ac:dyDescent="0.25">
      <c r="A4685" s="55" t="s">
        <v>686</v>
      </c>
      <c r="B4685" s="55" t="s">
        <v>686</v>
      </c>
      <c r="C4685" s="60"/>
      <c r="D4685" s="21">
        <v>33734</v>
      </c>
      <c r="E4685" s="21"/>
      <c r="F4685" t="s">
        <v>224</v>
      </c>
      <c r="AT4685" s="48" t="s">
        <v>50</v>
      </c>
      <c r="AU4685" s="48"/>
      <c r="AV4685" s="48"/>
      <c r="AY4685" s="25">
        <v>144</v>
      </c>
    </row>
    <row r="4686" spans="1:64" x14ac:dyDescent="0.25">
      <c r="A4686" s="55" t="s">
        <v>695</v>
      </c>
      <c r="B4686" s="55" t="s">
        <v>695</v>
      </c>
      <c r="C4686" s="60"/>
      <c r="D4686" s="21">
        <v>33797</v>
      </c>
      <c r="E4686" s="21"/>
      <c r="F4686" t="s">
        <v>224</v>
      </c>
      <c r="AT4686" s="48" t="s">
        <v>50</v>
      </c>
      <c r="AU4686" s="48"/>
      <c r="AV4686" s="48"/>
      <c r="AY4686" s="25">
        <v>115</v>
      </c>
    </row>
    <row r="4687" spans="1:64" x14ac:dyDescent="0.25">
      <c r="A4687" s="55" t="s">
        <v>691</v>
      </c>
      <c r="B4687" s="55" t="s">
        <v>691</v>
      </c>
      <c r="C4687" s="60"/>
      <c r="D4687" s="21">
        <v>33769</v>
      </c>
      <c r="E4687" s="21"/>
      <c r="F4687" t="s">
        <v>224</v>
      </c>
      <c r="AT4687" s="48" t="s">
        <v>50</v>
      </c>
      <c r="AU4687" s="48"/>
      <c r="AV4687" s="48"/>
      <c r="AY4687" s="25">
        <v>122</v>
      </c>
    </row>
    <row r="4688" spans="1:64" x14ac:dyDescent="0.25">
      <c r="A4688" s="55" t="s">
        <v>687</v>
      </c>
      <c r="B4688" s="55" t="s">
        <v>687</v>
      </c>
      <c r="C4688" s="60"/>
      <c r="D4688" s="21">
        <v>33741</v>
      </c>
      <c r="E4688" s="21"/>
      <c r="F4688" t="s">
        <v>224</v>
      </c>
      <c r="AT4688" s="48" t="s">
        <v>50</v>
      </c>
      <c r="AU4688" s="48"/>
      <c r="AV4688" s="48"/>
      <c r="AY4688" s="25">
        <v>146</v>
      </c>
    </row>
    <row r="4689" spans="1:58" x14ac:dyDescent="0.25">
      <c r="A4689" s="55" t="s">
        <v>683</v>
      </c>
      <c r="B4689" s="55" t="s">
        <v>683</v>
      </c>
      <c r="C4689" s="60"/>
      <c r="D4689" s="21">
        <v>33713</v>
      </c>
      <c r="E4689" s="21"/>
      <c r="F4689" t="s">
        <v>224</v>
      </c>
      <c r="AT4689" s="48" t="s">
        <v>50</v>
      </c>
      <c r="AU4689" s="48"/>
      <c r="AV4689" s="48"/>
      <c r="AY4689" s="25">
        <v>146</v>
      </c>
    </row>
    <row r="4690" spans="1:58" x14ac:dyDescent="0.25">
      <c r="A4690" s="55" t="s">
        <v>696</v>
      </c>
      <c r="B4690" s="55" t="s">
        <v>696</v>
      </c>
      <c r="C4690" s="60"/>
      <c r="D4690" s="21">
        <v>33804</v>
      </c>
      <c r="E4690" s="21"/>
      <c r="F4690" t="s">
        <v>224</v>
      </c>
      <c r="AT4690" s="48" t="s">
        <v>50</v>
      </c>
      <c r="AU4690" s="48"/>
      <c r="AV4690" s="48"/>
      <c r="AY4690" s="25">
        <v>111</v>
      </c>
    </row>
    <row r="4691" spans="1:58" x14ac:dyDescent="0.25">
      <c r="A4691" s="55" t="s">
        <v>692</v>
      </c>
      <c r="B4691" s="55" t="s">
        <v>692</v>
      </c>
      <c r="C4691" s="60"/>
      <c r="D4691" s="21">
        <v>33776</v>
      </c>
      <c r="E4691" s="21"/>
      <c r="F4691" t="s">
        <v>224</v>
      </c>
      <c r="AT4691" s="48" t="s">
        <v>50</v>
      </c>
      <c r="AU4691" s="48"/>
      <c r="AV4691" s="48"/>
      <c r="AY4691" s="25">
        <v>119</v>
      </c>
    </row>
    <row r="4692" spans="1:58" x14ac:dyDescent="0.25">
      <c r="A4692" s="55" t="s">
        <v>688</v>
      </c>
      <c r="B4692" s="55" t="s">
        <v>688</v>
      </c>
      <c r="C4692" s="60"/>
      <c r="D4692" s="21">
        <v>33748</v>
      </c>
      <c r="E4692" s="21"/>
      <c r="F4692" t="s">
        <v>224</v>
      </c>
      <c r="AT4692" s="48" t="s">
        <v>50</v>
      </c>
      <c r="AU4692" s="48"/>
      <c r="AV4692" s="48"/>
      <c r="AY4692" s="25">
        <v>135</v>
      </c>
    </row>
    <row r="4693" spans="1:58" x14ac:dyDescent="0.25">
      <c r="A4693" s="55" t="s">
        <v>684</v>
      </c>
      <c r="B4693" s="55" t="s">
        <v>684</v>
      </c>
      <c r="C4693" s="60"/>
      <c r="D4693" s="21">
        <v>33720</v>
      </c>
      <c r="E4693" s="21"/>
      <c r="F4693" t="s">
        <v>224</v>
      </c>
      <c r="AT4693" s="48" t="s">
        <v>50</v>
      </c>
      <c r="AU4693" s="48"/>
      <c r="AV4693" s="48"/>
      <c r="AY4693" s="25">
        <v>145</v>
      </c>
    </row>
    <row r="4694" spans="1:58" x14ac:dyDescent="0.25">
      <c r="A4694" s="55" t="s">
        <v>697</v>
      </c>
      <c r="B4694" s="55" t="s">
        <v>697</v>
      </c>
      <c r="C4694" s="60"/>
      <c r="D4694" s="21">
        <v>33811</v>
      </c>
      <c r="E4694" s="21"/>
      <c r="F4694" t="s">
        <v>224</v>
      </c>
      <c r="AT4694" s="48" t="s">
        <v>50</v>
      </c>
      <c r="AU4694" s="48"/>
      <c r="AV4694" s="48"/>
      <c r="AY4694" s="25">
        <v>98</v>
      </c>
    </row>
    <row r="4695" spans="1:58" x14ac:dyDescent="0.25">
      <c r="A4695" s="55" t="s">
        <v>693</v>
      </c>
      <c r="B4695" s="55" t="s">
        <v>693</v>
      </c>
      <c r="C4695" s="60"/>
      <c r="D4695" s="21">
        <v>33783</v>
      </c>
      <c r="E4695" s="21"/>
      <c r="F4695" t="s">
        <v>224</v>
      </c>
      <c r="AT4695" s="48" t="s">
        <v>50</v>
      </c>
      <c r="AU4695" s="48"/>
      <c r="AV4695" s="48"/>
      <c r="AY4695" s="25">
        <v>114</v>
      </c>
    </row>
    <row r="4696" spans="1:58" x14ac:dyDescent="0.25">
      <c r="A4696" s="55" t="s">
        <v>689</v>
      </c>
      <c r="B4696" s="55" t="s">
        <v>689</v>
      </c>
      <c r="C4696" s="60"/>
      <c r="D4696" s="21">
        <v>33755</v>
      </c>
      <c r="E4696" s="21"/>
      <c r="F4696" t="s">
        <v>224</v>
      </c>
      <c r="AT4696" s="48" t="s">
        <v>50</v>
      </c>
      <c r="AU4696" s="48"/>
      <c r="AV4696" s="48"/>
      <c r="AY4696" s="25">
        <v>132</v>
      </c>
    </row>
    <row r="4697" spans="1:58" x14ac:dyDescent="0.25">
      <c r="A4697" s="55" t="s">
        <v>685</v>
      </c>
      <c r="B4697" s="55" t="s">
        <v>685</v>
      </c>
      <c r="C4697" s="60"/>
      <c r="D4697" s="21">
        <v>33727</v>
      </c>
      <c r="E4697" s="21"/>
      <c r="F4697" t="s">
        <v>224</v>
      </c>
      <c r="AT4697" s="48" t="s">
        <v>50</v>
      </c>
      <c r="AU4697" s="48"/>
      <c r="AV4697" s="48"/>
      <c r="AY4697" s="25">
        <v>144</v>
      </c>
    </row>
    <row r="4698" spans="1:58" x14ac:dyDescent="0.25">
      <c r="A4698" s="55" t="s">
        <v>694</v>
      </c>
      <c r="B4698" s="55" t="s">
        <v>694</v>
      </c>
      <c r="C4698" s="60"/>
      <c r="D4698" s="21">
        <v>33790</v>
      </c>
      <c r="E4698" s="21"/>
      <c r="F4698" t="s">
        <v>224</v>
      </c>
      <c r="AT4698" s="48" t="s">
        <v>50</v>
      </c>
      <c r="AU4698" s="48"/>
      <c r="AV4698" s="48"/>
      <c r="AY4698" s="25">
        <v>110</v>
      </c>
    </row>
    <row r="4699" spans="1:58" x14ac:dyDescent="0.25">
      <c r="A4699" s="55" t="s">
        <v>690</v>
      </c>
      <c r="B4699" s="55" t="s">
        <v>690</v>
      </c>
      <c r="C4699" s="60"/>
      <c r="D4699" s="21">
        <v>33762</v>
      </c>
      <c r="E4699" s="21"/>
      <c r="F4699" t="s">
        <v>224</v>
      </c>
      <c r="AT4699" s="48" t="s">
        <v>50</v>
      </c>
      <c r="AU4699" s="48"/>
      <c r="AV4699" s="48"/>
      <c r="AY4699" s="25">
        <v>128</v>
      </c>
    </row>
    <row r="4700" spans="1:58" x14ac:dyDescent="0.25">
      <c r="A4700" s="55" t="s">
        <v>671</v>
      </c>
      <c r="B4700" s="55" t="s">
        <v>671</v>
      </c>
      <c r="C4700" s="65"/>
      <c r="D4700" s="21">
        <v>33734</v>
      </c>
      <c r="E4700" s="21"/>
      <c r="F4700" t="s">
        <v>167</v>
      </c>
      <c r="AT4700" s="48" t="s">
        <v>50</v>
      </c>
      <c r="AU4700" s="48"/>
      <c r="AV4700" s="48"/>
      <c r="AY4700" s="25">
        <v>129</v>
      </c>
    </row>
    <row r="4701" spans="1:58" x14ac:dyDescent="0.25">
      <c r="A4701" s="55" t="s">
        <v>680</v>
      </c>
      <c r="B4701" s="55" t="s">
        <v>680</v>
      </c>
      <c r="C4701" s="65"/>
      <c r="D4701" s="21">
        <v>33797</v>
      </c>
      <c r="E4701" s="21"/>
      <c r="F4701" t="s">
        <v>167</v>
      </c>
      <c r="AT4701" s="48" t="s">
        <v>50</v>
      </c>
      <c r="AU4701" s="48"/>
      <c r="AV4701" s="48"/>
      <c r="AY4701" s="25">
        <v>98</v>
      </c>
    </row>
    <row r="4702" spans="1:58" x14ac:dyDescent="0.25">
      <c r="A4702" s="55" t="s">
        <v>676</v>
      </c>
      <c r="B4702" s="55" t="s">
        <v>676</v>
      </c>
      <c r="C4702" s="65"/>
      <c r="D4702" s="21">
        <v>33769</v>
      </c>
      <c r="E4702" s="21"/>
      <c r="F4702" t="s">
        <v>167</v>
      </c>
      <c r="AT4702" s="48" t="s">
        <v>50</v>
      </c>
      <c r="AU4702" s="48"/>
      <c r="AV4702" s="48"/>
      <c r="AY4702" s="25">
        <v>120</v>
      </c>
    </row>
    <row r="4703" spans="1:58" x14ac:dyDescent="0.25">
      <c r="A4703" s="55" t="s">
        <v>672</v>
      </c>
      <c r="B4703" s="55" t="s">
        <v>672</v>
      </c>
      <c r="C4703" s="65"/>
      <c r="D4703" s="21">
        <v>33741</v>
      </c>
      <c r="E4703" s="21"/>
      <c r="F4703" t="s">
        <v>167</v>
      </c>
      <c r="AP4703" s="49"/>
      <c r="AQ4703" s="49"/>
      <c r="AR4703" s="49"/>
      <c r="AT4703" s="48" t="s">
        <v>50</v>
      </c>
      <c r="AU4703" s="48"/>
      <c r="AV4703" s="48"/>
      <c r="AY4703" s="25">
        <v>131</v>
      </c>
      <c r="AZ4703" s="49"/>
      <c r="BA4703" s="49"/>
      <c r="BB4703" s="49"/>
      <c r="BC4703" s="49"/>
      <c r="BD4703" s="49"/>
      <c r="BE4703" s="49"/>
      <c r="BF4703" s="49"/>
    </row>
    <row r="4704" spans="1:58" x14ac:dyDescent="0.25">
      <c r="A4704" s="55" t="s">
        <v>668</v>
      </c>
      <c r="B4704" s="55" t="s">
        <v>668</v>
      </c>
      <c r="C4704" s="65"/>
      <c r="D4704" s="21">
        <v>33713</v>
      </c>
      <c r="E4704" s="21"/>
      <c r="F4704" t="s">
        <v>167</v>
      </c>
      <c r="AT4704" s="48" t="s">
        <v>50</v>
      </c>
      <c r="AU4704" s="48"/>
      <c r="AV4704" s="48"/>
      <c r="AY4704" s="25">
        <v>122</v>
      </c>
    </row>
    <row r="4705" spans="1:51" x14ac:dyDescent="0.25">
      <c r="A4705" s="55" t="s">
        <v>681</v>
      </c>
      <c r="B4705" s="55" t="s">
        <v>681</v>
      </c>
      <c r="C4705" s="65"/>
      <c r="D4705" s="21">
        <v>33804</v>
      </c>
      <c r="E4705" s="21"/>
      <c r="F4705" t="s">
        <v>167</v>
      </c>
      <c r="AT4705" s="48" t="s">
        <v>50</v>
      </c>
      <c r="AU4705" s="48"/>
      <c r="AV4705" s="48"/>
      <c r="AY4705" s="25">
        <v>92</v>
      </c>
    </row>
    <row r="4706" spans="1:51" x14ac:dyDescent="0.25">
      <c r="A4706" s="55" t="s">
        <v>677</v>
      </c>
      <c r="B4706" s="55" t="s">
        <v>677</v>
      </c>
      <c r="C4706" s="65"/>
      <c r="D4706" s="21">
        <v>33776</v>
      </c>
      <c r="E4706" s="21"/>
      <c r="F4706" t="s">
        <v>167</v>
      </c>
      <c r="AT4706" s="48" t="s">
        <v>50</v>
      </c>
      <c r="AU4706" s="48"/>
      <c r="AV4706" s="48"/>
      <c r="AY4706" s="25">
        <v>112</v>
      </c>
    </row>
    <row r="4707" spans="1:51" x14ac:dyDescent="0.25">
      <c r="A4707" s="55" t="s">
        <v>673</v>
      </c>
      <c r="B4707" s="55" t="s">
        <v>673</v>
      </c>
      <c r="C4707" s="65"/>
      <c r="D4707" s="21">
        <v>33748</v>
      </c>
      <c r="E4707" s="21"/>
      <c r="F4707" t="s">
        <v>167</v>
      </c>
      <c r="AT4707" s="48" t="s">
        <v>50</v>
      </c>
      <c r="AU4707" s="48"/>
      <c r="AV4707" s="48"/>
      <c r="AY4707" s="25">
        <v>130</v>
      </c>
    </row>
    <row r="4708" spans="1:51" x14ac:dyDescent="0.25">
      <c r="A4708" s="55" t="s">
        <v>669</v>
      </c>
      <c r="B4708" s="55" t="s">
        <v>669</v>
      </c>
      <c r="C4708" s="65"/>
      <c r="D4708" s="21">
        <v>33720</v>
      </c>
      <c r="E4708" s="21"/>
      <c r="F4708" t="s">
        <v>167</v>
      </c>
      <c r="AT4708" s="48" t="s">
        <v>50</v>
      </c>
      <c r="AU4708" s="48"/>
      <c r="AV4708" s="48"/>
      <c r="AY4708" s="25">
        <v>125</v>
      </c>
    </row>
    <row r="4709" spans="1:51" x14ac:dyDescent="0.25">
      <c r="A4709" s="55" t="s">
        <v>682</v>
      </c>
      <c r="B4709" s="55" t="s">
        <v>682</v>
      </c>
      <c r="C4709" s="65"/>
      <c r="D4709" s="21">
        <v>33811</v>
      </c>
      <c r="E4709" s="21"/>
      <c r="F4709" t="s">
        <v>167</v>
      </c>
      <c r="AT4709" s="48" t="s">
        <v>50</v>
      </c>
      <c r="AU4709" s="48"/>
      <c r="AV4709" s="48"/>
      <c r="AY4709" s="25">
        <v>87</v>
      </c>
    </row>
    <row r="4710" spans="1:51" x14ac:dyDescent="0.25">
      <c r="A4710" s="55" t="s">
        <v>678</v>
      </c>
      <c r="B4710" s="55" t="s">
        <v>678</v>
      </c>
      <c r="C4710" s="65"/>
      <c r="D4710" s="21">
        <v>33783</v>
      </c>
      <c r="E4710" s="21"/>
      <c r="F4710" t="s">
        <v>167</v>
      </c>
      <c r="AT4710" s="48" t="s">
        <v>50</v>
      </c>
      <c r="AU4710" s="48"/>
      <c r="AV4710" s="48"/>
      <c r="AY4710" s="25">
        <v>109</v>
      </c>
    </row>
    <row r="4711" spans="1:51" x14ac:dyDescent="0.25">
      <c r="A4711" s="55" t="s">
        <v>674</v>
      </c>
      <c r="B4711" s="55" t="s">
        <v>674</v>
      </c>
      <c r="C4711" s="65"/>
      <c r="D4711" s="21">
        <v>33755</v>
      </c>
      <c r="E4711" s="21"/>
      <c r="F4711" t="s">
        <v>167</v>
      </c>
      <c r="AT4711" s="48" t="s">
        <v>50</v>
      </c>
      <c r="AU4711" s="48"/>
      <c r="AV4711" s="48"/>
      <c r="AY4711" s="25">
        <v>128</v>
      </c>
    </row>
    <row r="4712" spans="1:51" x14ac:dyDescent="0.25">
      <c r="A4712" s="55" t="s">
        <v>670</v>
      </c>
      <c r="B4712" s="55" t="s">
        <v>670</v>
      </c>
      <c r="C4712" s="65"/>
      <c r="D4712" s="21">
        <v>33727</v>
      </c>
      <c r="E4712" s="21"/>
      <c r="F4712" t="s">
        <v>167</v>
      </c>
      <c r="AT4712" s="48" t="s">
        <v>50</v>
      </c>
      <c r="AU4712" s="48"/>
      <c r="AV4712" s="48"/>
      <c r="AY4712" s="25">
        <v>127</v>
      </c>
    </row>
    <row r="4713" spans="1:51" x14ac:dyDescent="0.25">
      <c r="A4713" s="55" t="s">
        <v>679</v>
      </c>
      <c r="B4713" s="55" t="s">
        <v>679</v>
      </c>
      <c r="C4713" s="65"/>
      <c r="D4713" s="21">
        <v>33790</v>
      </c>
      <c r="E4713" s="21"/>
      <c r="F4713" t="s">
        <v>167</v>
      </c>
      <c r="AT4713" s="48" t="s">
        <v>50</v>
      </c>
      <c r="AU4713" s="48"/>
      <c r="AV4713" s="48"/>
      <c r="AY4713" s="25">
        <v>105</v>
      </c>
    </row>
    <row r="4714" spans="1:51" x14ac:dyDescent="0.25">
      <c r="A4714" s="55" t="s">
        <v>675</v>
      </c>
      <c r="B4714" s="55" t="s">
        <v>675</v>
      </c>
      <c r="C4714" s="65"/>
      <c r="D4714" s="21">
        <v>33762</v>
      </c>
      <c r="E4714" s="21"/>
      <c r="F4714" t="s">
        <v>167</v>
      </c>
      <c r="AT4714" s="48" t="s">
        <v>50</v>
      </c>
      <c r="AU4714" s="48"/>
      <c r="AV4714" s="48"/>
      <c r="AY4714" s="25">
        <v>123</v>
      </c>
    </row>
    <row r="4715" spans="1:51" x14ac:dyDescent="0.25">
      <c r="A4715" s="55" t="s">
        <v>701</v>
      </c>
      <c r="B4715" s="55" t="s">
        <v>701</v>
      </c>
      <c r="C4715" s="60"/>
      <c r="D4715" s="21">
        <v>33734</v>
      </c>
      <c r="E4715" s="21"/>
      <c r="F4715" t="s">
        <v>548</v>
      </c>
      <c r="AT4715" s="48" t="s">
        <v>50</v>
      </c>
      <c r="AU4715" s="48"/>
      <c r="AV4715" s="48"/>
      <c r="AY4715" s="25">
        <v>155</v>
      </c>
    </row>
    <row r="4716" spans="1:51" x14ac:dyDescent="0.25">
      <c r="A4716" s="55" t="s">
        <v>710</v>
      </c>
      <c r="B4716" s="55" t="s">
        <v>710</v>
      </c>
      <c r="C4716" s="60"/>
      <c r="D4716" s="21">
        <v>33797</v>
      </c>
      <c r="E4716" s="21"/>
      <c r="F4716" t="s">
        <v>548</v>
      </c>
      <c r="AT4716" s="48" t="s">
        <v>50</v>
      </c>
      <c r="AU4716" s="48"/>
      <c r="AV4716" s="48"/>
      <c r="AY4716" s="25">
        <v>115</v>
      </c>
    </row>
    <row r="4717" spans="1:51" x14ac:dyDescent="0.25">
      <c r="A4717" s="55" t="s">
        <v>706</v>
      </c>
      <c r="B4717" s="55" t="s">
        <v>706</v>
      </c>
      <c r="C4717" s="60"/>
      <c r="D4717" s="21">
        <v>33769</v>
      </c>
      <c r="E4717" s="21"/>
      <c r="F4717" t="s">
        <v>548</v>
      </c>
      <c r="AT4717" s="48" t="s">
        <v>50</v>
      </c>
      <c r="AU4717" s="48"/>
      <c r="AV4717" s="48"/>
      <c r="AY4717" s="25">
        <v>125</v>
      </c>
    </row>
    <row r="4718" spans="1:51" x14ac:dyDescent="0.25">
      <c r="A4718" s="55" t="s">
        <v>702</v>
      </c>
      <c r="B4718" s="55" t="s">
        <v>702</v>
      </c>
      <c r="C4718" s="60"/>
      <c r="D4718" s="21">
        <v>33741</v>
      </c>
      <c r="E4718" s="21"/>
      <c r="F4718" t="s">
        <v>548</v>
      </c>
      <c r="AT4718" s="48" t="s">
        <v>50</v>
      </c>
      <c r="AU4718" s="48"/>
      <c r="AV4718" s="48"/>
      <c r="AY4718" s="25">
        <v>146</v>
      </c>
    </row>
    <row r="4719" spans="1:51" x14ac:dyDescent="0.25">
      <c r="A4719" s="55" t="s">
        <v>698</v>
      </c>
      <c r="B4719" s="55" t="s">
        <v>698</v>
      </c>
      <c r="C4719" s="60"/>
      <c r="D4719" s="21">
        <v>33713</v>
      </c>
      <c r="E4719" s="21"/>
      <c r="F4719" t="s">
        <v>548</v>
      </c>
      <c r="AT4719" s="48" t="s">
        <v>50</v>
      </c>
      <c r="AU4719" s="48"/>
      <c r="AV4719" s="48"/>
      <c r="AY4719" s="25">
        <v>155</v>
      </c>
    </row>
    <row r="4720" spans="1:51" x14ac:dyDescent="0.25">
      <c r="A4720" s="55" t="s">
        <v>711</v>
      </c>
      <c r="B4720" s="55" t="s">
        <v>711</v>
      </c>
      <c r="C4720" s="60"/>
      <c r="D4720" s="21">
        <v>33804</v>
      </c>
      <c r="E4720" s="21"/>
      <c r="F4720" t="s">
        <v>548</v>
      </c>
      <c r="AT4720" s="48" t="s">
        <v>50</v>
      </c>
      <c r="AU4720" s="48"/>
      <c r="AV4720" s="48"/>
      <c r="AY4720" s="25">
        <v>110</v>
      </c>
    </row>
    <row r="4721" spans="1:51" x14ac:dyDescent="0.25">
      <c r="A4721" s="55" t="s">
        <v>707</v>
      </c>
      <c r="B4721" s="55" t="s">
        <v>707</v>
      </c>
      <c r="C4721" s="60"/>
      <c r="D4721" s="21">
        <v>33776</v>
      </c>
      <c r="E4721" s="21"/>
      <c r="F4721" t="s">
        <v>548</v>
      </c>
      <c r="AT4721" s="48" t="s">
        <v>50</v>
      </c>
      <c r="AU4721" s="48"/>
      <c r="AV4721" s="48"/>
      <c r="AY4721" s="25">
        <v>123</v>
      </c>
    </row>
    <row r="4722" spans="1:51" x14ac:dyDescent="0.25">
      <c r="A4722" s="55" t="s">
        <v>703</v>
      </c>
      <c r="B4722" s="55" t="s">
        <v>703</v>
      </c>
      <c r="C4722" s="60"/>
      <c r="D4722" s="21">
        <v>33748</v>
      </c>
      <c r="E4722" s="21"/>
      <c r="F4722" t="s">
        <v>548</v>
      </c>
      <c r="AT4722" s="48" t="s">
        <v>50</v>
      </c>
      <c r="AU4722" s="48"/>
      <c r="AV4722" s="48"/>
      <c r="AY4722" s="25">
        <v>145</v>
      </c>
    </row>
    <row r="4723" spans="1:51" x14ac:dyDescent="0.25">
      <c r="A4723" s="55" t="s">
        <v>699</v>
      </c>
      <c r="B4723" s="55" t="s">
        <v>699</v>
      </c>
      <c r="C4723" s="60"/>
      <c r="D4723" s="21">
        <v>33720</v>
      </c>
      <c r="E4723" s="21"/>
      <c r="F4723" t="s">
        <v>548</v>
      </c>
      <c r="AT4723" s="48" t="s">
        <v>50</v>
      </c>
      <c r="AU4723" s="48"/>
      <c r="AV4723" s="48"/>
      <c r="AY4723" s="25">
        <v>155</v>
      </c>
    </row>
    <row r="4724" spans="1:51" x14ac:dyDescent="0.25">
      <c r="A4724" s="55" t="s">
        <v>712</v>
      </c>
      <c r="B4724" s="55" t="s">
        <v>712</v>
      </c>
      <c r="C4724" s="60"/>
      <c r="D4724" s="21">
        <v>33811</v>
      </c>
      <c r="E4724" s="21"/>
      <c r="F4724" t="s">
        <v>548</v>
      </c>
      <c r="AT4724" s="48" t="s">
        <v>50</v>
      </c>
      <c r="AU4724" s="48"/>
      <c r="AV4724" s="48"/>
      <c r="AY4724" s="25">
        <v>99</v>
      </c>
    </row>
    <row r="4725" spans="1:51" x14ac:dyDescent="0.25">
      <c r="A4725" s="55" t="s">
        <v>708</v>
      </c>
      <c r="B4725" s="55" t="s">
        <v>708</v>
      </c>
      <c r="C4725" s="60"/>
      <c r="D4725" s="21">
        <v>33783</v>
      </c>
      <c r="E4725" s="21"/>
      <c r="F4725" t="s">
        <v>548</v>
      </c>
      <c r="AT4725" s="48" t="s">
        <v>50</v>
      </c>
      <c r="AU4725" s="48"/>
      <c r="AV4725" s="48"/>
      <c r="AY4725" s="25">
        <v>121</v>
      </c>
    </row>
    <row r="4726" spans="1:51" x14ac:dyDescent="0.25">
      <c r="A4726" s="55" t="s">
        <v>704</v>
      </c>
      <c r="B4726" s="55" t="s">
        <v>704</v>
      </c>
      <c r="C4726" s="60"/>
      <c r="D4726" s="21">
        <v>33755</v>
      </c>
      <c r="E4726" s="21"/>
      <c r="F4726" t="s">
        <v>548</v>
      </c>
      <c r="AT4726" s="48" t="s">
        <v>50</v>
      </c>
      <c r="AU4726" s="48"/>
      <c r="AV4726" s="48"/>
      <c r="AY4726" s="25">
        <v>140</v>
      </c>
    </row>
    <row r="4727" spans="1:51" x14ac:dyDescent="0.25">
      <c r="A4727" s="55" t="s">
        <v>700</v>
      </c>
      <c r="B4727" s="55" t="s">
        <v>700</v>
      </c>
      <c r="C4727" s="60"/>
      <c r="D4727" s="21">
        <v>33727</v>
      </c>
      <c r="E4727" s="21"/>
      <c r="F4727" t="s">
        <v>548</v>
      </c>
      <c r="AT4727" s="48" t="s">
        <v>50</v>
      </c>
      <c r="AU4727" s="48"/>
      <c r="AV4727" s="48"/>
      <c r="AY4727" s="25">
        <v>155</v>
      </c>
    </row>
    <row r="4728" spans="1:51" x14ac:dyDescent="0.25">
      <c r="A4728" s="55" t="s">
        <v>709</v>
      </c>
      <c r="B4728" s="55" t="s">
        <v>709</v>
      </c>
      <c r="C4728" s="60"/>
      <c r="D4728" s="21">
        <v>33790</v>
      </c>
      <c r="E4728" s="21"/>
      <c r="F4728" t="s">
        <v>548</v>
      </c>
      <c r="AT4728" s="48" t="s">
        <v>50</v>
      </c>
      <c r="AU4728" s="48"/>
      <c r="AV4728" s="48"/>
      <c r="AY4728" s="25">
        <v>118</v>
      </c>
    </row>
    <row r="4729" spans="1:51" x14ac:dyDescent="0.25">
      <c r="A4729" s="55" t="s">
        <v>705</v>
      </c>
      <c r="B4729" s="55" t="s">
        <v>705</v>
      </c>
      <c r="C4729" s="60"/>
      <c r="D4729" s="21">
        <v>33762</v>
      </c>
      <c r="E4729" s="21"/>
      <c r="F4729" t="s">
        <v>548</v>
      </c>
      <c r="AT4729" s="48" t="s">
        <v>50</v>
      </c>
      <c r="AU4729" s="48"/>
      <c r="AV4729" s="48"/>
      <c r="AY4729" s="25">
        <v>135</v>
      </c>
    </row>
    <row r="4730" spans="1:51" x14ac:dyDescent="0.25">
      <c r="A4730" s="55" t="s">
        <v>716</v>
      </c>
      <c r="B4730" s="55" t="s">
        <v>716</v>
      </c>
      <c r="C4730" s="60"/>
      <c r="D4730" s="21">
        <v>33734</v>
      </c>
      <c r="E4730" s="21"/>
      <c r="F4730" t="s">
        <v>116</v>
      </c>
      <c r="AT4730" s="48" t="s">
        <v>50</v>
      </c>
      <c r="AU4730" s="48"/>
      <c r="AV4730" s="48"/>
      <c r="AY4730" s="25">
        <v>140</v>
      </c>
    </row>
    <row r="4731" spans="1:51" x14ac:dyDescent="0.25">
      <c r="A4731" s="55" t="s">
        <v>725</v>
      </c>
      <c r="B4731" s="55" t="s">
        <v>725</v>
      </c>
      <c r="C4731" s="60"/>
      <c r="D4731" s="21">
        <v>33797</v>
      </c>
      <c r="E4731" s="21"/>
      <c r="F4731" t="s">
        <v>116</v>
      </c>
      <c r="AT4731" s="48" t="s">
        <v>50</v>
      </c>
      <c r="AU4731" s="48"/>
      <c r="AV4731" s="48"/>
      <c r="AY4731" s="25">
        <v>104</v>
      </c>
    </row>
    <row r="4732" spans="1:51" x14ac:dyDescent="0.25">
      <c r="A4732" s="55" t="s">
        <v>721</v>
      </c>
      <c r="B4732" s="55" t="s">
        <v>721</v>
      </c>
      <c r="C4732" s="60"/>
      <c r="D4732" s="21">
        <v>33769</v>
      </c>
      <c r="E4732" s="21"/>
      <c r="F4732" t="s">
        <v>116</v>
      </c>
      <c r="AT4732" s="48" t="s">
        <v>50</v>
      </c>
      <c r="AU4732" s="48"/>
      <c r="AV4732" s="48"/>
      <c r="AY4732" s="25">
        <v>125</v>
      </c>
    </row>
    <row r="4733" spans="1:51" x14ac:dyDescent="0.25">
      <c r="A4733" s="55" t="s">
        <v>717</v>
      </c>
      <c r="B4733" s="55" t="s">
        <v>717</v>
      </c>
      <c r="C4733" s="60"/>
      <c r="D4733" s="21">
        <v>33741</v>
      </c>
      <c r="E4733" s="21"/>
      <c r="F4733" t="s">
        <v>116</v>
      </c>
      <c r="AT4733" s="48" t="s">
        <v>50</v>
      </c>
      <c r="AU4733" s="48"/>
      <c r="AV4733" s="48"/>
      <c r="AY4733" s="25">
        <v>140</v>
      </c>
    </row>
    <row r="4734" spans="1:51" x14ac:dyDescent="0.25">
      <c r="A4734" s="55" t="s">
        <v>713</v>
      </c>
      <c r="B4734" s="55" t="s">
        <v>713</v>
      </c>
      <c r="C4734" s="60"/>
      <c r="D4734" s="21">
        <v>33713</v>
      </c>
      <c r="E4734" s="21"/>
      <c r="F4734" t="s">
        <v>116</v>
      </c>
      <c r="AT4734" s="48" t="s">
        <v>50</v>
      </c>
      <c r="AU4734" s="48"/>
      <c r="AV4734" s="48"/>
      <c r="AY4734" s="25">
        <v>135</v>
      </c>
    </row>
    <row r="4735" spans="1:51" x14ac:dyDescent="0.25">
      <c r="A4735" s="55" t="s">
        <v>726</v>
      </c>
      <c r="B4735" s="55" t="s">
        <v>726</v>
      </c>
      <c r="C4735" s="60"/>
      <c r="D4735" s="21">
        <v>33804</v>
      </c>
      <c r="E4735" s="21"/>
      <c r="F4735" t="s">
        <v>116</v>
      </c>
      <c r="AT4735" s="48" t="s">
        <v>50</v>
      </c>
      <c r="AU4735" s="48"/>
      <c r="AV4735" s="48"/>
      <c r="AY4735" s="25">
        <v>97</v>
      </c>
    </row>
    <row r="4736" spans="1:51" x14ac:dyDescent="0.25">
      <c r="A4736" s="55" t="s">
        <v>722</v>
      </c>
      <c r="B4736" s="55" t="s">
        <v>722</v>
      </c>
      <c r="C4736" s="60"/>
      <c r="D4736" s="21">
        <v>33776</v>
      </c>
      <c r="E4736" s="21"/>
      <c r="F4736" t="s">
        <v>116</v>
      </c>
      <c r="AT4736" s="48" t="s">
        <v>50</v>
      </c>
      <c r="AU4736" s="48"/>
      <c r="AV4736" s="48"/>
      <c r="AY4736" s="25">
        <v>119</v>
      </c>
    </row>
    <row r="4737" spans="1:51" x14ac:dyDescent="0.25">
      <c r="A4737" s="55" t="s">
        <v>718</v>
      </c>
      <c r="B4737" s="55" t="s">
        <v>718</v>
      </c>
      <c r="C4737" s="60"/>
      <c r="D4737" s="21">
        <v>33748</v>
      </c>
      <c r="E4737" s="21"/>
      <c r="F4737" t="s">
        <v>116</v>
      </c>
      <c r="AT4737" s="48" t="s">
        <v>50</v>
      </c>
      <c r="AU4737" s="48"/>
      <c r="AV4737" s="48"/>
      <c r="AY4737" s="25">
        <v>138</v>
      </c>
    </row>
    <row r="4738" spans="1:51" x14ac:dyDescent="0.25">
      <c r="A4738" s="55" t="s">
        <v>714</v>
      </c>
      <c r="B4738" s="55" t="s">
        <v>714</v>
      </c>
      <c r="C4738" s="60"/>
      <c r="D4738" s="21">
        <v>33720</v>
      </c>
      <c r="E4738" s="21"/>
      <c r="F4738" t="s">
        <v>116</v>
      </c>
      <c r="AT4738" s="48" t="s">
        <v>50</v>
      </c>
      <c r="AU4738" s="48"/>
      <c r="AV4738" s="48"/>
      <c r="AY4738" s="25">
        <v>132</v>
      </c>
    </row>
    <row r="4739" spans="1:51" x14ac:dyDescent="0.25">
      <c r="A4739" s="55" t="s">
        <v>727</v>
      </c>
      <c r="B4739" s="55" t="s">
        <v>727</v>
      </c>
      <c r="C4739" s="60"/>
      <c r="D4739" s="21">
        <v>33811</v>
      </c>
      <c r="E4739" s="21"/>
      <c r="F4739" t="s">
        <v>116</v>
      </c>
      <c r="AT4739" s="48" t="s">
        <v>50</v>
      </c>
      <c r="AU4739" s="48"/>
      <c r="AV4739" s="48"/>
      <c r="AY4739" s="25">
        <v>93</v>
      </c>
    </row>
    <row r="4740" spans="1:51" x14ac:dyDescent="0.25">
      <c r="A4740" s="55" t="s">
        <v>723</v>
      </c>
      <c r="B4740" s="55" t="s">
        <v>723</v>
      </c>
      <c r="C4740" s="60"/>
      <c r="D4740" s="21">
        <v>33783</v>
      </c>
      <c r="E4740" s="21"/>
      <c r="F4740" t="s">
        <v>116</v>
      </c>
      <c r="AT4740" s="48" t="s">
        <v>50</v>
      </c>
      <c r="AU4740" s="48"/>
      <c r="AV4740" s="48"/>
      <c r="AY4740" s="25">
        <v>115</v>
      </c>
    </row>
    <row r="4741" spans="1:51" x14ac:dyDescent="0.25">
      <c r="A4741" s="55" t="s">
        <v>719</v>
      </c>
      <c r="B4741" s="55" t="s">
        <v>719</v>
      </c>
      <c r="C4741" s="60"/>
      <c r="D4741" s="21">
        <v>33755</v>
      </c>
      <c r="E4741" s="21"/>
      <c r="F4741" t="s">
        <v>116</v>
      </c>
      <c r="AT4741" s="48" t="s">
        <v>50</v>
      </c>
      <c r="AU4741" s="48"/>
      <c r="AV4741" s="48"/>
      <c r="AY4741" s="25">
        <v>132</v>
      </c>
    </row>
    <row r="4742" spans="1:51" x14ac:dyDescent="0.25">
      <c r="A4742" s="55" t="s">
        <v>715</v>
      </c>
      <c r="B4742" s="55" t="s">
        <v>715</v>
      </c>
      <c r="C4742" s="60"/>
      <c r="D4742" s="21">
        <v>33727</v>
      </c>
      <c r="E4742" s="21"/>
      <c r="F4742" t="s">
        <v>116</v>
      </c>
      <c r="AT4742" s="48" t="s">
        <v>50</v>
      </c>
      <c r="AU4742" s="48"/>
      <c r="AV4742" s="48"/>
      <c r="AY4742" s="25">
        <v>135</v>
      </c>
    </row>
    <row r="4743" spans="1:51" x14ac:dyDescent="0.25">
      <c r="A4743" s="55" t="s">
        <v>724</v>
      </c>
      <c r="B4743" s="55" t="s">
        <v>724</v>
      </c>
      <c r="C4743" s="60"/>
      <c r="D4743" s="21">
        <v>33790</v>
      </c>
      <c r="E4743" s="21"/>
      <c r="F4743" t="s">
        <v>116</v>
      </c>
      <c r="AT4743" s="48" t="s">
        <v>50</v>
      </c>
      <c r="AU4743" s="48"/>
      <c r="AV4743" s="48"/>
      <c r="AY4743" s="25">
        <v>108</v>
      </c>
    </row>
    <row r="4744" spans="1:51" x14ac:dyDescent="0.25">
      <c r="A4744" s="55" t="s">
        <v>720</v>
      </c>
      <c r="B4744" s="55" t="s">
        <v>720</v>
      </c>
      <c r="C4744" s="60"/>
      <c r="D4744" s="21">
        <v>33762</v>
      </c>
      <c r="E4744" s="21"/>
      <c r="F4744" t="s">
        <v>116</v>
      </c>
      <c r="AT4744" s="48" t="s">
        <v>50</v>
      </c>
      <c r="AU4744" s="48"/>
      <c r="AV4744" s="48"/>
      <c r="AY4744" s="25">
        <v>128</v>
      </c>
    </row>
    <row r="4745" spans="1:51" x14ac:dyDescent="0.25">
      <c r="A4745" s="55" t="s">
        <v>731</v>
      </c>
      <c r="B4745" s="55" t="s">
        <v>731</v>
      </c>
      <c r="C4745" s="60"/>
      <c r="D4745" s="21">
        <v>33734</v>
      </c>
      <c r="E4745" s="21"/>
      <c r="F4745" t="s">
        <v>550</v>
      </c>
      <c r="AT4745" s="48" t="s">
        <v>50</v>
      </c>
      <c r="AU4745" s="48"/>
      <c r="AV4745" s="48"/>
      <c r="AY4745" s="25">
        <v>143</v>
      </c>
    </row>
    <row r="4746" spans="1:51" x14ac:dyDescent="0.25">
      <c r="A4746" s="55" t="s">
        <v>740</v>
      </c>
      <c r="B4746" s="55" t="s">
        <v>740</v>
      </c>
      <c r="C4746" s="60"/>
      <c r="D4746" s="21">
        <v>33797</v>
      </c>
      <c r="E4746" s="21"/>
      <c r="F4746" t="s">
        <v>550</v>
      </c>
      <c r="AT4746" s="48" t="s">
        <v>50</v>
      </c>
      <c r="AU4746" s="48"/>
      <c r="AV4746" s="48"/>
      <c r="AY4746" s="25">
        <v>105</v>
      </c>
    </row>
    <row r="4747" spans="1:51" x14ac:dyDescent="0.25">
      <c r="A4747" s="55" t="s">
        <v>736</v>
      </c>
      <c r="B4747" s="55" t="s">
        <v>736</v>
      </c>
      <c r="C4747" s="60"/>
      <c r="D4747" s="21">
        <v>33769</v>
      </c>
      <c r="E4747" s="21"/>
      <c r="F4747" t="s">
        <v>550</v>
      </c>
      <c r="AT4747" s="48" t="s">
        <v>50</v>
      </c>
      <c r="AU4747" s="48"/>
      <c r="AV4747" s="48"/>
      <c r="AY4747" s="25">
        <v>123</v>
      </c>
    </row>
    <row r="4748" spans="1:51" x14ac:dyDescent="0.25">
      <c r="A4748" s="55" t="s">
        <v>732</v>
      </c>
      <c r="B4748" s="55" t="s">
        <v>732</v>
      </c>
      <c r="C4748" s="60"/>
      <c r="D4748" s="21">
        <v>33741</v>
      </c>
      <c r="E4748" s="21"/>
      <c r="F4748" t="s">
        <v>550</v>
      </c>
      <c r="AT4748" s="48" t="s">
        <v>50</v>
      </c>
      <c r="AU4748" s="48"/>
      <c r="AV4748" s="48"/>
      <c r="AY4748" s="25">
        <v>140</v>
      </c>
    </row>
    <row r="4749" spans="1:51" x14ac:dyDescent="0.25">
      <c r="A4749" s="55" t="s">
        <v>728</v>
      </c>
      <c r="B4749" s="55" t="s">
        <v>728</v>
      </c>
      <c r="C4749" s="60"/>
      <c r="D4749" s="21">
        <v>33713</v>
      </c>
      <c r="E4749" s="21"/>
      <c r="F4749" t="s">
        <v>550</v>
      </c>
      <c r="AT4749" s="48" t="s">
        <v>50</v>
      </c>
      <c r="AU4749" s="48"/>
      <c r="AV4749" s="48"/>
      <c r="AY4749" s="25">
        <v>147</v>
      </c>
    </row>
    <row r="4750" spans="1:51" x14ac:dyDescent="0.25">
      <c r="A4750" s="55" t="s">
        <v>741</v>
      </c>
      <c r="B4750" s="55" t="s">
        <v>741</v>
      </c>
      <c r="C4750" s="60"/>
      <c r="D4750" s="21">
        <v>33804</v>
      </c>
      <c r="E4750" s="21"/>
      <c r="F4750" t="s">
        <v>550</v>
      </c>
      <c r="AT4750" s="48" t="s">
        <v>50</v>
      </c>
      <c r="AU4750" s="48"/>
      <c r="AV4750" s="48"/>
      <c r="AY4750" s="25">
        <v>100</v>
      </c>
    </row>
    <row r="4751" spans="1:51" x14ac:dyDescent="0.25">
      <c r="A4751" s="55" t="s">
        <v>737</v>
      </c>
      <c r="B4751" s="55" t="s">
        <v>737</v>
      </c>
      <c r="C4751" s="60"/>
      <c r="D4751" s="21">
        <v>33776</v>
      </c>
      <c r="E4751" s="21"/>
      <c r="F4751" t="s">
        <v>550</v>
      </c>
      <c r="AT4751" s="48" t="s">
        <v>50</v>
      </c>
      <c r="AU4751" s="48"/>
      <c r="AV4751" s="48"/>
      <c r="AY4751" s="25">
        <v>118</v>
      </c>
    </row>
    <row r="4752" spans="1:51" x14ac:dyDescent="0.25">
      <c r="A4752" s="55" t="s">
        <v>733</v>
      </c>
      <c r="B4752" s="55" t="s">
        <v>733</v>
      </c>
      <c r="C4752" s="60"/>
      <c r="D4752" s="21">
        <v>33748</v>
      </c>
      <c r="E4752" s="21"/>
      <c r="F4752" t="s">
        <v>550</v>
      </c>
      <c r="AT4752" s="48" t="s">
        <v>50</v>
      </c>
      <c r="AU4752" s="48"/>
      <c r="AV4752" s="48"/>
      <c r="AY4752" s="25">
        <v>137</v>
      </c>
    </row>
    <row r="4753" spans="1:64" x14ac:dyDescent="0.25">
      <c r="A4753" s="55" t="s">
        <v>729</v>
      </c>
      <c r="B4753" s="55" t="s">
        <v>729</v>
      </c>
      <c r="C4753" s="60"/>
      <c r="D4753" s="21">
        <v>33720</v>
      </c>
      <c r="E4753" s="21"/>
      <c r="F4753" t="s">
        <v>550</v>
      </c>
      <c r="AT4753" s="48" t="s">
        <v>50</v>
      </c>
      <c r="AU4753" s="48"/>
      <c r="AV4753" s="48"/>
      <c r="AY4753" s="25">
        <v>146</v>
      </c>
    </row>
    <row r="4754" spans="1:64" x14ac:dyDescent="0.25">
      <c r="A4754" s="55" t="s">
        <v>742</v>
      </c>
      <c r="B4754" s="55" t="s">
        <v>742</v>
      </c>
      <c r="C4754" s="60"/>
      <c r="D4754" s="21">
        <v>33811</v>
      </c>
      <c r="E4754" s="21"/>
      <c r="F4754" t="s">
        <v>550</v>
      </c>
      <c r="AT4754" s="48" t="s">
        <v>50</v>
      </c>
      <c r="AU4754" s="48"/>
      <c r="AV4754" s="48"/>
      <c r="AY4754" s="25">
        <v>105</v>
      </c>
    </row>
    <row r="4755" spans="1:64" x14ac:dyDescent="0.25">
      <c r="A4755" s="55" t="s">
        <v>738</v>
      </c>
      <c r="B4755" s="55" t="s">
        <v>738</v>
      </c>
      <c r="C4755" s="60"/>
      <c r="D4755" s="21">
        <v>33783</v>
      </c>
      <c r="E4755" s="21"/>
      <c r="F4755" t="s">
        <v>550</v>
      </c>
      <c r="AT4755" s="48" t="s">
        <v>50</v>
      </c>
      <c r="AU4755" s="48"/>
      <c r="AV4755" s="48"/>
      <c r="AY4755" s="25">
        <v>114</v>
      </c>
    </row>
    <row r="4756" spans="1:64" x14ac:dyDescent="0.25">
      <c r="A4756" s="55" t="s">
        <v>734</v>
      </c>
      <c r="B4756" s="55" t="s">
        <v>734</v>
      </c>
      <c r="C4756" s="60"/>
      <c r="D4756" s="21">
        <v>33755</v>
      </c>
      <c r="E4756" s="21"/>
      <c r="F4756" t="s">
        <v>550</v>
      </c>
      <c r="AT4756" s="48" t="s">
        <v>50</v>
      </c>
      <c r="AU4756" s="48"/>
      <c r="AV4756" s="48"/>
      <c r="AY4756" s="25">
        <v>132</v>
      </c>
    </row>
    <row r="4757" spans="1:64" x14ac:dyDescent="0.25">
      <c r="A4757" s="55" t="s">
        <v>730</v>
      </c>
      <c r="B4757" s="55" t="s">
        <v>730</v>
      </c>
      <c r="C4757" s="60"/>
      <c r="D4757" s="21">
        <v>33727</v>
      </c>
      <c r="E4757" s="21"/>
      <c r="F4757" t="s">
        <v>550</v>
      </c>
      <c r="AT4757" s="48" t="s">
        <v>50</v>
      </c>
      <c r="AU4757" s="48"/>
      <c r="AV4757" s="48"/>
      <c r="AY4757" s="25">
        <v>144</v>
      </c>
    </row>
    <row r="4758" spans="1:64" x14ac:dyDescent="0.25">
      <c r="A4758" s="55" t="s">
        <v>739</v>
      </c>
      <c r="B4758" s="55" t="s">
        <v>739</v>
      </c>
      <c r="C4758" s="60"/>
      <c r="D4758" s="21">
        <v>33790</v>
      </c>
      <c r="E4758" s="21"/>
      <c r="F4758" t="s">
        <v>550</v>
      </c>
      <c r="AT4758" s="48" t="s">
        <v>50</v>
      </c>
      <c r="AU4758" s="48"/>
      <c r="AV4758" s="48"/>
      <c r="AY4758" s="25">
        <v>109</v>
      </c>
    </row>
    <row r="4759" spans="1:64" x14ac:dyDescent="0.25">
      <c r="A4759" s="55" t="s">
        <v>735</v>
      </c>
      <c r="B4759" s="55" t="s">
        <v>735</v>
      </c>
      <c r="C4759" s="60"/>
      <c r="D4759" s="21">
        <v>33762</v>
      </c>
      <c r="E4759" s="21"/>
      <c r="F4759" t="s">
        <v>550</v>
      </c>
      <c r="AT4759" s="48" t="s">
        <v>50</v>
      </c>
      <c r="AU4759" s="48"/>
      <c r="AV4759" s="48"/>
      <c r="AY4759" s="25">
        <v>128</v>
      </c>
    </row>
    <row r="4760" spans="1:64" x14ac:dyDescent="0.25">
      <c r="A4760" s="55" t="s">
        <v>522</v>
      </c>
      <c r="B4760" s="55" t="s">
        <v>522</v>
      </c>
      <c r="C4760" s="60">
        <v>40735</v>
      </c>
      <c r="F4760" t="s">
        <v>486</v>
      </c>
      <c r="BA4760">
        <v>15</v>
      </c>
      <c r="BL4760">
        <v>4.7</v>
      </c>
    </row>
    <row r="4761" spans="1:64" x14ac:dyDescent="0.25">
      <c r="A4761" s="55" t="s">
        <v>522</v>
      </c>
      <c r="B4761" s="55" t="s">
        <v>522</v>
      </c>
      <c r="C4761" s="60">
        <v>40746</v>
      </c>
      <c r="F4761" t="s">
        <v>486</v>
      </c>
      <c r="BA4761">
        <v>16</v>
      </c>
      <c r="BL4761">
        <v>5.7</v>
      </c>
    </row>
    <row r="4762" spans="1:64" x14ac:dyDescent="0.25">
      <c r="A4762" s="55" t="s">
        <v>522</v>
      </c>
      <c r="B4762" s="55" t="s">
        <v>522</v>
      </c>
      <c r="C4762" s="60">
        <v>40753</v>
      </c>
      <c r="F4762" t="s">
        <v>486</v>
      </c>
      <c r="BA4762">
        <v>30</v>
      </c>
      <c r="BL4762">
        <v>6.2</v>
      </c>
    </row>
    <row r="4763" spans="1:64" x14ac:dyDescent="0.25">
      <c r="A4763" s="55" t="s">
        <v>522</v>
      </c>
      <c r="B4763" s="55" t="s">
        <v>522</v>
      </c>
      <c r="C4763" s="60">
        <v>40771</v>
      </c>
      <c r="F4763" t="s">
        <v>486</v>
      </c>
      <c r="BA4763">
        <v>32</v>
      </c>
      <c r="BL4763">
        <v>7.1</v>
      </c>
    </row>
    <row r="4764" spans="1:64" x14ac:dyDescent="0.25">
      <c r="A4764" s="55" t="s">
        <v>522</v>
      </c>
      <c r="B4764" s="55" t="s">
        <v>522</v>
      </c>
      <c r="C4764" s="60">
        <v>40782</v>
      </c>
      <c r="F4764" t="s">
        <v>486</v>
      </c>
      <c r="BA4764">
        <v>39</v>
      </c>
    </row>
    <row r="4765" spans="1:64" x14ac:dyDescent="0.25">
      <c r="A4765" s="55" t="s">
        <v>522</v>
      </c>
      <c r="B4765" s="55" t="s">
        <v>522</v>
      </c>
      <c r="C4765" s="60">
        <v>40793</v>
      </c>
      <c r="F4765" t="s">
        <v>486</v>
      </c>
      <c r="BA4765">
        <v>53</v>
      </c>
    </row>
    <row r="4766" spans="1:64" x14ac:dyDescent="0.25">
      <c r="A4766" s="55" t="s">
        <v>522</v>
      </c>
      <c r="B4766" s="55" t="s">
        <v>522</v>
      </c>
      <c r="C4766" s="60">
        <v>40810</v>
      </c>
      <c r="F4766" t="s">
        <v>486</v>
      </c>
      <c r="BA4766">
        <v>69</v>
      </c>
    </row>
    <row r="4767" spans="1:64" x14ac:dyDescent="0.25">
      <c r="A4767" s="55" t="s">
        <v>522</v>
      </c>
      <c r="B4767" s="55" t="s">
        <v>522</v>
      </c>
      <c r="C4767" s="60">
        <v>40828</v>
      </c>
      <c r="F4767" t="s">
        <v>486</v>
      </c>
      <c r="BA4767">
        <v>70</v>
      </c>
    </row>
    <row r="4768" spans="1:64" x14ac:dyDescent="0.25">
      <c r="A4768" s="55" t="s">
        <v>522</v>
      </c>
      <c r="B4768" s="55" t="s">
        <v>522</v>
      </c>
      <c r="C4768" s="60">
        <v>40836</v>
      </c>
      <c r="F4768" t="s">
        <v>486</v>
      </c>
      <c r="BA4768">
        <v>79</v>
      </c>
    </row>
    <row r="4769" spans="1:64" x14ac:dyDescent="0.25">
      <c r="A4769" s="55" t="s">
        <v>522</v>
      </c>
      <c r="B4769" s="55" t="s">
        <v>522</v>
      </c>
      <c r="C4769" s="60">
        <v>40855</v>
      </c>
      <c r="F4769" t="s">
        <v>486</v>
      </c>
      <c r="BA4769">
        <v>87</v>
      </c>
    </row>
    <row r="4770" spans="1:64" x14ac:dyDescent="0.25">
      <c r="A4770" s="55" t="s">
        <v>523</v>
      </c>
      <c r="B4770" s="55" t="s">
        <v>523</v>
      </c>
      <c r="C4770" s="60">
        <v>40735</v>
      </c>
      <c r="F4770" t="s">
        <v>157</v>
      </c>
      <c r="BA4770">
        <v>15</v>
      </c>
      <c r="BL4770">
        <v>4.7</v>
      </c>
    </row>
    <row r="4771" spans="1:64" x14ac:dyDescent="0.25">
      <c r="A4771" s="55" t="s">
        <v>523</v>
      </c>
      <c r="B4771" s="55" t="s">
        <v>523</v>
      </c>
      <c r="C4771" s="60">
        <v>40746</v>
      </c>
      <c r="F4771" t="s">
        <v>157</v>
      </c>
      <c r="BA4771">
        <v>16</v>
      </c>
      <c r="BL4771">
        <v>5.6</v>
      </c>
    </row>
    <row r="4772" spans="1:64" x14ac:dyDescent="0.25">
      <c r="A4772" s="55" t="s">
        <v>523</v>
      </c>
      <c r="B4772" s="55" t="s">
        <v>523</v>
      </c>
      <c r="C4772" s="60">
        <v>40753</v>
      </c>
      <c r="F4772" t="s">
        <v>157</v>
      </c>
      <c r="BA4772">
        <v>30</v>
      </c>
      <c r="BL4772">
        <v>6.2</v>
      </c>
    </row>
    <row r="4773" spans="1:64" x14ac:dyDescent="0.25">
      <c r="A4773" s="55" t="s">
        <v>523</v>
      </c>
      <c r="B4773" s="55" t="s">
        <v>523</v>
      </c>
      <c r="C4773" s="60">
        <v>40771</v>
      </c>
      <c r="F4773" t="s">
        <v>157</v>
      </c>
      <c r="BA4773">
        <v>32</v>
      </c>
      <c r="BL4773">
        <v>7.1</v>
      </c>
    </row>
    <row r="4774" spans="1:64" x14ac:dyDescent="0.25">
      <c r="A4774" s="55" t="s">
        <v>523</v>
      </c>
      <c r="B4774" s="55" t="s">
        <v>523</v>
      </c>
      <c r="C4774" s="60">
        <v>40782</v>
      </c>
      <c r="F4774" t="s">
        <v>157</v>
      </c>
      <c r="BA4774">
        <v>32</v>
      </c>
    </row>
    <row r="4775" spans="1:64" x14ac:dyDescent="0.25">
      <c r="A4775" s="55" t="s">
        <v>523</v>
      </c>
      <c r="B4775" s="55" t="s">
        <v>523</v>
      </c>
      <c r="C4775" s="60">
        <v>40793</v>
      </c>
      <c r="F4775" t="s">
        <v>157</v>
      </c>
      <c r="BA4775">
        <v>37</v>
      </c>
    </row>
    <row r="4776" spans="1:64" x14ac:dyDescent="0.25">
      <c r="A4776" s="55" t="s">
        <v>523</v>
      </c>
      <c r="B4776" s="55" t="s">
        <v>523</v>
      </c>
      <c r="C4776" s="60">
        <v>40810</v>
      </c>
      <c r="F4776" t="s">
        <v>157</v>
      </c>
      <c r="BA4776">
        <v>53</v>
      </c>
    </row>
    <row r="4777" spans="1:64" x14ac:dyDescent="0.25">
      <c r="A4777" s="55" t="s">
        <v>523</v>
      </c>
      <c r="B4777" s="55" t="s">
        <v>523</v>
      </c>
      <c r="C4777" s="60">
        <v>40828</v>
      </c>
      <c r="F4777" t="s">
        <v>157</v>
      </c>
      <c r="BA4777">
        <v>62</v>
      </c>
    </row>
    <row r="4778" spans="1:64" x14ac:dyDescent="0.25">
      <c r="A4778" s="55" t="s">
        <v>523</v>
      </c>
      <c r="B4778" s="55" t="s">
        <v>523</v>
      </c>
      <c r="C4778" s="60">
        <v>40836</v>
      </c>
      <c r="F4778" t="s">
        <v>157</v>
      </c>
      <c r="BA4778">
        <v>69</v>
      </c>
    </row>
    <row r="4779" spans="1:64" x14ac:dyDescent="0.25">
      <c r="A4779" s="55" t="s">
        <v>523</v>
      </c>
      <c r="B4779" s="55" t="s">
        <v>523</v>
      </c>
      <c r="C4779" s="60">
        <v>40855</v>
      </c>
      <c r="F4779" t="s">
        <v>157</v>
      </c>
      <c r="BA4779">
        <v>80</v>
      </c>
    </row>
    <row r="4780" spans="1:64" x14ac:dyDescent="0.25">
      <c r="A4780" s="55" t="s">
        <v>524</v>
      </c>
      <c r="B4780" s="55" t="s">
        <v>524</v>
      </c>
      <c r="C4780" s="60">
        <v>40735</v>
      </c>
      <c r="F4780" t="s">
        <v>159</v>
      </c>
    </row>
    <row r="4781" spans="1:64" x14ac:dyDescent="0.25">
      <c r="A4781" s="55" t="s">
        <v>524</v>
      </c>
      <c r="B4781" s="55" t="s">
        <v>524</v>
      </c>
      <c r="C4781" s="60">
        <v>40746</v>
      </c>
      <c r="F4781" t="s">
        <v>159</v>
      </c>
      <c r="BA4781">
        <v>16</v>
      </c>
      <c r="BL4781">
        <v>5.6</v>
      </c>
    </row>
    <row r="4782" spans="1:64" x14ac:dyDescent="0.25">
      <c r="A4782" s="55" t="s">
        <v>524</v>
      </c>
      <c r="B4782" s="55" t="s">
        <v>524</v>
      </c>
      <c r="C4782" s="60">
        <v>40753</v>
      </c>
      <c r="F4782" t="s">
        <v>159</v>
      </c>
      <c r="BA4782">
        <v>30</v>
      </c>
      <c r="BL4782">
        <v>5.8</v>
      </c>
    </row>
    <row r="4783" spans="1:64" x14ac:dyDescent="0.25">
      <c r="A4783" s="55" t="s">
        <v>524</v>
      </c>
      <c r="B4783" s="55" t="s">
        <v>524</v>
      </c>
      <c r="C4783" s="60">
        <v>40771</v>
      </c>
      <c r="F4783" t="s">
        <v>159</v>
      </c>
      <c r="BA4783">
        <v>32</v>
      </c>
      <c r="BL4783">
        <v>7.3</v>
      </c>
    </row>
    <row r="4784" spans="1:64" x14ac:dyDescent="0.25">
      <c r="A4784" s="55" t="s">
        <v>524</v>
      </c>
      <c r="B4784" s="55" t="s">
        <v>524</v>
      </c>
      <c r="C4784" s="60">
        <v>40782</v>
      </c>
      <c r="F4784" t="s">
        <v>159</v>
      </c>
      <c r="BA4784">
        <v>32</v>
      </c>
    </row>
    <row r="4785" spans="1:64" x14ac:dyDescent="0.25">
      <c r="A4785" s="55" t="s">
        <v>524</v>
      </c>
      <c r="B4785" s="55" t="s">
        <v>524</v>
      </c>
      <c r="C4785" s="60">
        <v>40793</v>
      </c>
      <c r="F4785" t="s">
        <v>159</v>
      </c>
      <c r="BA4785">
        <v>39</v>
      </c>
    </row>
    <row r="4786" spans="1:64" x14ac:dyDescent="0.25">
      <c r="A4786" s="55" t="s">
        <v>524</v>
      </c>
      <c r="B4786" s="55" t="s">
        <v>524</v>
      </c>
      <c r="C4786" s="60">
        <v>40810</v>
      </c>
      <c r="F4786" t="s">
        <v>159</v>
      </c>
      <c r="BA4786">
        <v>57</v>
      </c>
    </row>
    <row r="4787" spans="1:64" x14ac:dyDescent="0.25">
      <c r="A4787" s="55" t="s">
        <v>524</v>
      </c>
      <c r="B4787" s="55" t="s">
        <v>524</v>
      </c>
      <c r="C4787" s="60">
        <v>40828</v>
      </c>
      <c r="F4787" t="s">
        <v>159</v>
      </c>
      <c r="BA4787">
        <v>67</v>
      </c>
    </row>
    <row r="4788" spans="1:64" x14ac:dyDescent="0.25">
      <c r="A4788" s="55" t="s">
        <v>524</v>
      </c>
      <c r="B4788" s="55" t="s">
        <v>524</v>
      </c>
      <c r="C4788" s="60">
        <v>40836</v>
      </c>
      <c r="F4788" t="s">
        <v>159</v>
      </c>
      <c r="BA4788">
        <v>73</v>
      </c>
    </row>
    <row r="4789" spans="1:64" x14ac:dyDescent="0.25">
      <c r="A4789" s="55" t="s">
        <v>524</v>
      </c>
      <c r="B4789" s="55" t="s">
        <v>524</v>
      </c>
      <c r="C4789" s="60">
        <v>40855</v>
      </c>
      <c r="F4789" t="s">
        <v>159</v>
      </c>
      <c r="BA4789">
        <v>85</v>
      </c>
    </row>
    <row r="4790" spans="1:64" x14ac:dyDescent="0.25">
      <c r="A4790" s="55" t="s">
        <v>525</v>
      </c>
      <c r="B4790" s="55" t="s">
        <v>525</v>
      </c>
      <c r="C4790" s="60">
        <v>40735</v>
      </c>
      <c r="F4790" t="s">
        <v>490</v>
      </c>
      <c r="BA4790">
        <v>16</v>
      </c>
      <c r="BL4790">
        <v>5.6</v>
      </c>
    </row>
    <row r="4791" spans="1:64" x14ac:dyDescent="0.25">
      <c r="A4791" s="55" t="s">
        <v>525</v>
      </c>
      <c r="B4791" s="55" t="s">
        <v>525</v>
      </c>
      <c r="C4791" s="60">
        <v>40746</v>
      </c>
      <c r="F4791" t="s">
        <v>490</v>
      </c>
      <c r="BA4791">
        <v>16</v>
      </c>
      <c r="BL4791">
        <v>5.5</v>
      </c>
    </row>
    <row r="4792" spans="1:64" x14ac:dyDescent="0.25">
      <c r="A4792" s="55" t="s">
        <v>525</v>
      </c>
      <c r="B4792" s="55" t="s">
        <v>525</v>
      </c>
      <c r="C4792" s="60">
        <v>40753</v>
      </c>
      <c r="F4792" t="s">
        <v>490</v>
      </c>
      <c r="BA4792">
        <v>30</v>
      </c>
      <c r="BL4792">
        <v>6</v>
      </c>
    </row>
    <row r="4793" spans="1:64" x14ac:dyDescent="0.25">
      <c r="A4793" s="55" t="s">
        <v>525</v>
      </c>
      <c r="B4793" s="55" t="s">
        <v>525</v>
      </c>
      <c r="C4793" s="60">
        <v>40771</v>
      </c>
      <c r="F4793" t="s">
        <v>490</v>
      </c>
      <c r="BA4793">
        <v>33</v>
      </c>
      <c r="BL4793">
        <v>7.7</v>
      </c>
    </row>
    <row r="4794" spans="1:64" x14ac:dyDescent="0.25">
      <c r="A4794" s="55" t="s">
        <v>525</v>
      </c>
      <c r="B4794" s="55" t="s">
        <v>525</v>
      </c>
      <c r="C4794" s="60">
        <v>40782</v>
      </c>
      <c r="F4794" t="s">
        <v>490</v>
      </c>
      <c r="BA4794">
        <v>37</v>
      </c>
    </row>
    <row r="4795" spans="1:64" x14ac:dyDescent="0.25">
      <c r="A4795" s="55" t="s">
        <v>525</v>
      </c>
      <c r="B4795" s="55" t="s">
        <v>525</v>
      </c>
      <c r="C4795" s="60">
        <v>40793</v>
      </c>
      <c r="F4795" t="s">
        <v>490</v>
      </c>
      <c r="BA4795">
        <v>37</v>
      </c>
    </row>
    <row r="4796" spans="1:64" x14ac:dyDescent="0.25">
      <c r="A4796" s="55" t="s">
        <v>525</v>
      </c>
      <c r="B4796" s="55" t="s">
        <v>525</v>
      </c>
      <c r="C4796" s="60">
        <v>40810</v>
      </c>
      <c r="F4796" t="s">
        <v>490</v>
      </c>
      <c r="BA4796">
        <v>53</v>
      </c>
    </row>
    <row r="4797" spans="1:64" x14ac:dyDescent="0.25">
      <c r="A4797" s="55" t="s">
        <v>525</v>
      </c>
      <c r="B4797" s="55" t="s">
        <v>525</v>
      </c>
      <c r="C4797" s="60">
        <v>40828</v>
      </c>
      <c r="F4797" t="s">
        <v>490</v>
      </c>
      <c r="BA4797">
        <v>61</v>
      </c>
    </row>
    <row r="4798" spans="1:64" x14ac:dyDescent="0.25">
      <c r="A4798" s="55" t="s">
        <v>525</v>
      </c>
      <c r="B4798" s="55" t="s">
        <v>525</v>
      </c>
      <c r="C4798" s="60">
        <v>40836</v>
      </c>
      <c r="F4798" t="s">
        <v>490</v>
      </c>
      <c r="BA4798">
        <v>71</v>
      </c>
    </row>
    <row r="4799" spans="1:64" x14ac:dyDescent="0.25">
      <c r="A4799" s="55" t="s">
        <v>525</v>
      </c>
      <c r="B4799" s="55" t="s">
        <v>525</v>
      </c>
      <c r="C4799" s="60">
        <v>40855</v>
      </c>
      <c r="F4799" t="s">
        <v>490</v>
      </c>
      <c r="BA4799">
        <v>83</v>
      </c>
    </row>
    <row r="4800" spans="1:64" x14ac:dyDescent="0.25">
      <c r="A4800" s="55" t="s">
        <v>526</v>
      </c>
      <c r="B4800" s="55" t="s">
        <v>526</v>
      </c>
      <c r="C4800" s="60">
        <v>40735</v>
      </c>
      <c r="F4800" t="s">
        <v>161</v>
      </c>
      <c r="BA4800">
        <v>15</v>
      </c>
      <c r="BL4800">
        <v>4.5999999999999996</v>
      </c>
    </row>
    <row r="4801" spans="1:64" x14ac:dyDescent="0.25">
      <c r="A4801" s="55" t="s">
        <v>526</v>
      </c>
      <c r="B4801" s="55" t="s">
        <v>526</v>
      </c>
      <c r="C4801" s="60">
        <v>40746</v>
      </c>
      <c r="F4801" t="s">
        <v>161</v>
      </c>
      <c r="BA4801">
        <v>16</v>
      </c>
      <c r="BL4801">
        <v>5.6</v>
      </c>
    </row>
    <row r="4802" spans="1:64" x14ac:dyDescent="0.25">
      <c r="A4802" s="55" t="s">
        <v>526</v>
      </c>
      <c r="B4802" s="55" t="s">
        <v>526</v>
      </c>
      <c r="C4802" s="60">
        <v>40753</v>
      </c>
      <c r="F4802" t="s">
        <v>161</v>
      </c>
      <c r="BA4802">
        <v>30</v>
      </c>
      <c r="BL4802">
        <v>6.4</v>
      </c>
    </row>
    <row r="4803" spans="1:64" x14ac:dyDescent="0.25">
      <c r="A4803" s="55" t="s">
        <v>526</v>
      </c>
      <c r="B4803" s="55" t="s">
        <v>526</v>
      </c>
      <c r="C4803" s="60">
        <v>40771</v>
      </c>
      <c r="F4803" t="s">
        <v>161</v>
      </c>
      <c r="BA4803">
        <v>32</v>
      </c>
      <c r="BL4803">
        <v>7.2</v>
      </c>
    </row>
    <row r="4804" spans="1:64" x14ac:dyDescent="0.25">
      <c r="A4804" s="55" t="s">
        <v>526</v>
      </c>
      <c r="B4804" s="55" t="s">
        <v>526</v>
      </c>
      <c r="C4804" s="60">
        <v>40782</v>
      </c>
      <c r="F4804" t="s">
        <v>161</v>
      </c>
      <c r="BA4804">
        <v>32</v>
      </c>
    </row>
    <row r="4805" spans="1:64" x14ac:dyDescent="0.25">
      <c r="A4805" s="55" t="s">
        <v>526</v>
      </c>
      <c r="B4805" s="55" t="s">
        <v>526</v>
      </c>
      <c r="C4805" s="60">
        <v>40793</v>
      </c>
      <c r="F4805" t="s">
        <v>161</v>
      </c>
      <c r="BA4805">
        <v>39</v>
      </c>
    </row>
    <row r="4806" spans="1:64" x14ac:dyDescent="0.25">
      <c r="A4806" s="55" t="s">
        <v>526</v>
      </c>
      <c r="B4806" s="55" t="s">
        <v>526</v>
      </c>
      <c r="C4806" s="60">
        <v>40810</v>
      </c>
      <c r="F4806" t="s">
        <v>161</v>
      </c>
      <c r="BA4806">
        <v>69</v>
      </c>
    </row>
    <row r="4807" spans="1:64" x14ac:dyDescent="0.25">
      <c r="A4807" s="55" t="s">
        <v>526</v>
      </c>
      <c r="B4807" s="55" t="s">
        <v>526</v>
      </c>
      <c r="C4807" s="60">
        <v>40828</v>
      </c>
      <c r="F4807" t="s">
        <v>161</v>
      </c>
      <c r="BA4807">
        <v>71</v>
      </c>
    </row>
    <row r="4808" spans="1:64" x14ac:dyDescent="0.25">
      <c r="A4808" s="55" t="s">
        <v>526</v>
      </c>
      <c r="B4808" s="55" t="s">
        <v>526</v>
      </c>
      <c r="C4808" s="60">
        <v>40836</v>
      </c>
      <c r="F4808" t="s">
        <v>161</v>
      </c>
      <c r="BA4808">
        <v>79</v>
      </c>
    </row>
    <row r="4809" spans="1:64" x14ac:dyDescent="0.25">
      <c r="A4809" s="55" t="s">
        <v>526</v>
      </c>
      <c r="B4809" s="55" t="s">
        <v>526</v>
      </c>
      <c r="C4809" s="60">
        <v>40855</v>
      </c>
      <c r="F4809" t="s">
        <v>161</v>
      </c>
      <c r="BA4809">
        <v>87</v>
      </c>
    </row>
    <row r="4810" spans="1:64" x14ac:dyDescent="0.25">
      <c r="A4810" s="55" t="s">
        <v>527</v>
      </c>
      <c r="B4810" s="55" t="s">
        <v>527</v>
      </c>
      <c r="C4810" s="60">
        <v>40735</v>
      </c>
      <c r="F4810" t="s">
        <v>493</v>
      </c>
    </row>
    <row r="4811" spans="1:64" x14ac:dyDescent="0.25">
      <c r="A4811" s="55" t="s">
        <v>527</v>
      </c>
      <c r="B4811" s="55" t="s">
        <v>527</v>
      </c>
      <c r="C4811" s="60">
        <v>40746</v>
      </c>
      <c r="F4811" t="s">
        <v>493</v>
      </c>
      <c r="BA4811">
        <v>15</v>
      </c>
      <c r="BL4811">
        <v>5.5</v>
      </c>
    </row>
    <row r="4812" spans="1:64" x14ac:dyDescent="0.25">
      <c r="A4812" s="55" t="s">
        <v>527</v>
      </c>
      <c r="B4812" s="55" t="s">
        <v>527</v>
      </c>
      <c r="C4812" s="60">
        <v>40753</v>
      </c>
      <c r="F4812" t="s">
        <v>493</v>
      </c>
      <c r="BA4812">
        <v>17</v>
      </c>
      <c r="BL4812">
        <v>6.5</v>
      </c>
    </row>
    <row r="4813" spans="1:64" x14ac:dyDescent="0.25">
      <c r="A4813" s="55" t="s">
        <v>527</v>
      </c>
      <c r="B4813" s="55" t="s">
        <v>527</v>
      </c>
      <c r="C4813" s="60">
        <v>40771</v>
      </c>
      <c r="F4813" t="s">
        <v>493</v>
      </c>
      <c r="BA4813">
        <v>31</v>
      </c>
      <c r="BL4813">
        <v>7.1</v>
      </c>
    </row>
    <row r="4814" spans="1:64" x14ac:dyDescent="0.25">
      <c r="A4814" s="55" t="s">
        <v>527</v>
      </c>
      <c r="B4814" s="55" t="s">
        <v>527</v>
      </c>
      <c r="C4814" s="60">
        <v>40782</v>
      </c>
      <c r="F4814" t="s">
        <v>493</v>
      </c>
      <c r="BA4814">
        <v>32</v>
      </c>
    </row>
    <row r="4815" spans="1:64" x14ac:dyDescent="0.25">
      <c r="A4815" s="55" t="s">
        <v>527</v>
      </c>
      <c r="B4815" s="55" t="s">
        <v>527</v>
      </c>
      <c r="C4815" s="60">
        <v>40793</v>
      </c>
      <c r="F4815" t="s">
        <v>493</v>
      </c>
      <c r="BA4815">
        <v>39</v>
      </c>
    </row>
    <row r="4816" spans="1:64" x14ac:dyDescent="0.25">
      <c r="A4816" s="55" t="s">
        <v>527</v>
      </c>
      <c r="B4816" s="55" t="s">
        <v>527</v>
      </c>
      <c r="C4816" s="60">
        <v>40810</v>
      </c>
      <c r="F4816" t="s">
        <v>493</v>
      </c>
      <c r="BA4816">
        <v>69</v>
      </c>
    </row>
    <row r="4817" spans="1:64" x14ac:dyDescent="0.25">
      <c r="A4817" s="55" t="s">
        <v>527</v>
      </c>
      <c r="B4817" s="55" t="s">
        <v>527</v>
      </c>
      <c r="C4817" s="60">
        <v>40828</v>
      </c>
      <c r="F4817" t="s">
        <v>493</v>
      </c>
      <c r="BA4817">
        <v>71</v>
      </c>
    </row>
    <row r="4818" spans="1:64" x14ac:dyDescent="0.25">
      <c r="A4818" s="55" t="s">
        <v>527</v>
      </c>
      <c r="B4818" s="55" t="s">
        <v>527</v>
      </c>
      <c r="C4818" s="60">
        <v>40836</v>
      </c>
      <c r="F4818" t="s">
        <v>493</v>
      </c>
      <c r="BA4818">
        <v>80</v>
      </c>
    </row>
    <row r="4819" spans="1:64" x14ac:dyDescent="0.25">
      <c r="A4819" s="55" t="s">
        <v>527</v>
      </c>
      <c r="B4819" s="55" t="s">
        <v>527</v>
      </c>
      <c r="C4819" s="60">
        <v>40855</v>
      </c>
      <c r="F4819" t="s">
        <v>493</v>
      </c>
      <c r="BA4819">
        <v>87</v>
      </c>
    </row>
    <row r="4820" spans="1:64" x14ac:dyDescent="0.25">
      <c r="A4820" s="55" t="s">
        <v>528</v>
      </c>
      <c r="B4820" s="55" t="s">
        <v>528</v>
      </c>
      <c r="C4820" s="60">
        <v>40735</v>
      </c>
      <c r="F4820" t="s">
        <v>495</v>
      </c>
    </row>
    <row r="4821" spans="1:64" x14ac:dyDescent="0.25">
      <c r="A4821" s="55" t="s">
        <v>528</v>
      </c>
      <c r="B4821" s="55" t="s">
        <v>528</v>
      </c>
      <c r="C4821" s="60">
        <v>40746</v>
      </c>
      <c r="F4821" t="s">
        <v>495</v>
      </c>
      <c r="BA4821">
        <v>16</v>
      </c>
      <c r="BL4821">
        <v>5.5</v>
      </c>
    </row>
    <row r="4822" spans="1:64" x14ac:dyDescent="0.25">
      <c r="A4822" s="55" t="s">
        <v>528</v>
      </c>
      <c r="B4822" s="55" t="s">
        <v>528</v>
      </c>
      <c r="C4822" s="60">
        <v>40753</v>
      </c>
      <c r="F4822" t="s">
        <v>495</v>
      </c>
      <c r="BA4822">
        <v>30</v>
      </c>
      <c r="BL4822">
        <v>6.6</v>
      </c>
    </row>
    <row r="4823" spans="1:64" x14ac:dyDescent="0.25">
      <c r="A4823" s="55" t="s">
        <v>528</v>
      </c>
      <c r="B4823" s="55" t="s">
        <v>528</v>
      </c>
      <c r="C4823" s="60">
        <v>40771</v>
      </c>
      <c r="F4823" t="s">
        <v>495</v>
      </c>
      <c r="BA4823">
        <v>32</v>
      </c>
      <c r="BL4823">
        <v>7.1</v>
      </c>
    </row>
    <row r="4824" spans="1:64" x14ac:dyDescent="0.25">
      <c r="A4824" s="55" t="s">
        <v>528</v>
      </c>
      <c r="B4824" s="55" t="s">
        <v>528</v>
      </c>
      <c r="C4824" s="60">
        <v>40782</v>
      </c>
      <c r="F4824" t="s">
        <v>495</v>
      </c>
      <c r="BA4824">
        <v>32</v>
      </c>
    </row>
    <row r="4825" spans="1:64" x14ac:dyDescent="0.25">
      <c r="A4825" s="55" t="s">
        <v>528</v>
      </c>
      <c r="B4825" s="55" t="s">
        <v>528</v>
      </c>
      <c r="C4825" s="60">
        <v>40793</v>
      </c>
      <c r="F4825" t="s">
        <v>495</v>
      </c>
      <c r="BA4825">
        <v>43</v>
      </c>
    </row>
    <row r="4826" spans="1:64" x14ac:dyDescent="0.25">
      <c r="A4826" s="55" t="s">
        <v>528</v>
      </c>
      <c r="B4826" s="55" t="s">
        <v>528</v>
      </c>
      <c r="C4826" s="60">
        <v>40810</v>
      </c>
      <c r="F4826" t="s">
        <v>495</v>
      </c>
      <c r="BA4826">
        <v>69</v>
      </c>
    </row>
    <row r="4827" spans="1:64" x14ac:dyDescent="0.25">
      <c r="A4827" s="55" t="s">
        <v>528</v>
      </c>
      <c r="B4827" s="55" t="s">
        <v>528</v>
      </c>
      <c r="C4827" s="60">
        <v>40828</v>
      </c>
      <c r="F4827" t="s">
        <v>495</v>
      </c>
      <c r="BA4827">
        <v>70</v>
      </c>
    </row>
    <row r="4828" spans="1:64" x14ac:dyDescent="0.25">
      <c r="A4828" s="55" t="s">
        <v>528</v>
      </c>
      <c r="B4828" s="55" t="s">
        <v>528</v>
      </c>
      <c r="C4828" s="60">
        <v>40836</v>
      </c>
      <c r="F4828" t="s">
        <v>495</v>
      </c>
      <c r="BA4828">
        <v>73</v>
      </c>
    </row>
    <row r="4829" spans="1:64" x14ac:dyDescent="0.25">
      <c r="A4829" s="55" t="s">
        <v>528</v>
      </c>
      <c r="B4829" s="55" t="s">
        <v>528</v>
      </c>
      <c r="C4829" s="60">
        <v>40855</v>
      </c>
      <c r="F4829" t="s">
        <v>495</v>
      </c>
      <c r="BA4829">
        <v>87</v>
      </c>
    </row>
    <row r="4830" spans="1:64" x14ac:dyDescent="0.25">
      <c r="A4830" s="55" t="s">
        <v>529</v>
      </c>
      <c r="B4830" s="55" t="s">
        <v>529</v>
      </c>
      <c r="C4830" s="60">
        <v>40735</v>
      </c>
      <c r="F4830" t="s">
        <v>497</v>
      </c>
    </row>
    <row r="4831" spans="1:64" x14ac:dyDescent="0.25">
      <c r="A4831" s="55" t="s">
        <v>529</v>
      </c>
      <c r="B4831" s="55" t="s">
        <v>529</v>
      </c>
      <c r="C4831" s="60">
        <v>40746</v>
      </c>
      <c r="F4831" t="s">
        <v>497</v>
      </c>
      <c r="BA4831">
        <v>16</v>
      </c>
      <c r="BL4831">
        <v>5.5</v>
      </c>
    </row>
    <row r="4832" spans="1:64" x14ac:dyDescent="0.25">
      <c r="A4832" s="55" t="s">
        <v>529</v>
      </c>
      <c r="B4832" s="55" t="s">
        <v>529</v>
      </c>
      <c r="C4832" s="60">
        <v>40753</v>
      </c>
      <c r="F4832" t="s">
        <v>497</v>
      </c>
      <c r="BA4832">
        <v>30</v>
      </c>
      <c r="BL4832">
        <v>6</v>
      </c>
    </row>
    <row r="4833" spans="1:64" x14ac:dyDescent="0.25">
      <c r="A4833" s="55" t="s">
        <v>529</v>
      </c>
      <c r="B4833" s="55" t="s">
        <v>529</v>
      </c>
      <c r="C4833" s="60">
        <v>40771</v>
      </c>
      <c r="F4833" t="s">
        <v>497</v>
      </c>
      <c r="BA4833">
        <v>30</v>
      </c>
      <c r="BL4833">
        <v>7.5</v>
      </c>
    </row>
    <row r="4834" spans="1:64" x14ac:dyDescent="0.25">
      <c r="A4834" s="55" t="s">
        <v>529</v>
      </c>
      <c r="B4834" s="55" t="s">
        <v>529</v>
      </c>
      <c r="C4834" s="60">
        <v>40782</v>
      </c>
      <c r="F4834" t="s">
        <v>497</v>
      </c>
      <c r="BA4834">
        <v>32</v>
      </c>
    </row>
    <row r="4835" spans="1:64" x14ac:dyDescent="0.25">
      <c r="A4835" s="55" t="s">
        <v>529</v>
      </c>
      <c r="B4835" s="55" t="s">
        <v>529</v>
      </c>
      <c r="C4835" s="60">
        <v>40793</v>
      </c>
      <c r="F4835" t="s">
        <v>497</v>
      </c>
      <c r="BA4835">
        <v>39</v>
      </c>
    </row>
    <row r="4836" spans="1:64" x14ac:dyDescent="0.25">
      <c r="A4836" s="55" t="s">
        <v>529</v>
      </c>
      <c r="B4836" s="55" t="s">
        <v>529</v>
      </c>
      <c r="C4836" s="60">
        <v>40810</v>
      </c>
      <c r="F4836" t="s">
        <v>497</v>
      </c>
      <c r="BA4836">
        <v>63</v>
      </c>
    </row>
    <row r="4837" spans="1:64" x14ac:dyDescent="0.25">
      <c r="A4837" s="55" t="s">
        <v>529</v>
      </c>
      <c r="B4837" s="55" t="s">
        <v>529</v>
      </c>
      <c r="C4837" s="60">
        <v>40828</v>
      </c>
      <c r="F4837" t="s">
        <v>497</v>
      </c>
      <c r="BA4837">
        <v>70</v>
      </c>
    </row>
    <row r="4838" spans="1:64" x14ac:dyDescent="0.25">
      <c r="A4838" s="55" t="s">
        <v>529</v>
      </c>
      <c r="B4838" s="55" t="s">
        <v>529</v>
      </c>
      <c r="C4838" s="60">
        <v>40836</v>
      </c>
      <c r="F4838" t="s">
        <v>497</v>
      </c>
      <c r="BA4838">
        <v>73</v>
      </c>
    </row>
    <row r="4839" spans="1:64" x14ac:dyDescent="0.25">
      <c r="A4839" s="55" t="s">
        <v>529</v>
      </c>
      <c r="B4839" s="55" t="s">
        <v>529</v>
      </c>
      <c r="C4839" s="60">
        <v>40855</v>
      </c>
      <c r="F4839" t="s">
        <v>497</v>
      </c>
      <c r="BA4839">
        <v>85</v>
      </c>
    </row>
    <row r="4840" spans="1:64" x14ac:dyDescent="0.25">
      <c r="A4840" s="55" t="s">
        <v>530</v>
      </c>
      <c r="B4840" s="55" t="s">
        <v>530</v>
      </c>
      <c r="C4840" s="60">
        <v>40771</v>
      </c>
      <c r="F4840" t="s">
        <v>486</v>
      </c>
      <c r="BA4840">
        <v>13</v>
      </c>
      <c r="BL4840">
        <v>2.7</v>
      </c>
    </row>
    <row r="4841" spans="1:64" x14ac:dyDescent="0.25">
      <c r="A4841" s="55" t="s">
        <v>530</v>
      </c>
      <c r="B4841" s="55" t="s">
        <v>530</v>
      </c>
      <c r="C4841" s="60">
        <v>40782</v>
      </c>
      <c r="F4841" t="s">
        <v>486</v>
      </c>
      <c r="BA4841">
        <v>14</v>
      </c>
      <c r="BL4841">
        <v>3.7</v>
      </c>
    </row>
    <row r="4842" spans="1:64" x14ac:dyDescent="0.25">
      <c r="A4842" s="55" t="s">
        <v>530</v>
      </c>
      <c r="B4842" s="55" t="s">
        <v>530</v>
      </c>
      <c r="C4842" s="60">
        <v>40793</v>
      </c>
      <c r="F4842" t="s">
        <v>486</v>
      </c>
      <c r="BA4842">
        <v>30</v>
      </c>
      <c r="BL4842">
        <v>5.7</v>
      </c>
    </row>
    <row r="4843" spans="1:64" x14ac:dyDescent="0.25">
      <c r="A4843" s="55" t="s">
        <v>530</v>
      </c>
      <c r="B4843" s="55" t="s">
        <v>530</v>
      </c>
      <c r="C4843" s="60">
        <v>40810</v>
      </c>
      <c r="F4843" t="s">
        <v>486</v>
      </c>
      <c r="BA4843">
        <v>16</v>
      </c>
      <c r="BL4843">
        <v>6</v>
      </c>
    </row>
    <row r="4844" spans="1:64" x14ac:dyDescent="0.25">
      <c r="A4844" s="55" t="s">
        <v>530</v>
      </c>
      <c r="B4844" s="55" t="s">
        <v>530</v>
      </c>
      <c r="C4844" s="60">
        <v>40828</v>
      </c>
      <c r="F4844" t="s">
        <v>486</v>
      </c>
      <c r="BA4844">
        <v>39</v>
      </c>
    </row>
    <row r="4845" spans="1:64" x14ac:dyDescent="0.25">
      <c r="A4845" s="55" t="s">
        <v>530</v>
      </c>
      <c r="B4845" s="55" t="s">
        <v>530</v>
      </c>
      <c r="C4845" s="60">
        <v>40836</v>
      </c>
      <c r="F4845" t="s">
        <v>486</v>
      </c>
      <c r="BA4845">
        <v>65</v>
      </c>
    </row>
    <row r="4846" spans="1:64" x14ac:dyDescent="0.25">
      <c r="A4846" s="55" t="s">
        <v>530</v>
      </c>
      <c r="B4846" s="55" t="s">
        <v>530</v>
      </c>
      <c r="C4846" s="60">
        <v>40855</v>
      </c>
      <c r="F4846" t="s">
        <v>486</v>
      </c>
      <c r="BA4846">
        <v>75</v>
      </c>
    </row>
    <row r="4847" spans="1:64" x14ac:dyDescent="0.25">
      <c r="A4847" s="55" t="s">
        <v>531</v>
      </c>
      <c r="B4847" s="55" t="s">
        <v>531</v>
      </c>
      <c r="C4847" s="60">
        <v>40771</v>
      </c>
      <c r="F4847" t="s">
        <v>157</v>
      </c>
      <c r="BA4847">
        <v>13</v>
      </c>
      <c r="BL4847">
        <v>2.2999999999999998</v>
      </c>
    </row>
    <row r="4848" spans="1:64" x14ac:dyDescent="0.25">
      <c r="A4848" s="55" t="s">
        <v>531</v>
      </c>
      <c r="B4848" s="55" t="s">
        <v>531</v>
      </c>
      <c r="C4848" s="60">
        <v>40782</v>
      </c>
      <c r="F4848" t="s">
        <v>157</v>
      </c>
      <c r="BA4848">
        <v>14</v>
      </c>
      <c r="BL4848">
        <v>3.8</v>
      </c>
    </row>
    <row r="4849" spans="1:64" x14ac:dyDescent="0.25">
      <c r="A4849" s="55" t="s">
        <v>531</v>
      </c>
      <c r="B4849" s="55" t="s">
        <v>531</v>
      </c>
      <c r="C4849" s="60">
        <v>40793</v>
      </c>
      <c r="F4849" t="s">
        <v>157</v>
      </c>
      <c r="BA4849">
        <v>15</v>
      </c>
      <c r="BL4849">
        <v>5.2</v>
      </c>
    </row>
    <row r="4850" spans="1:64" x14ac:dyDescent="0.25">
      <c r="A4850" s="55" t="s">
        <v>531</v>
      </c>
      <c r="B4850" s="55" t="s">
        <v>531</v>
      </c>
      <c r="C4850" s="60">
        <v>40810</v>
      </c>
      <c r="F4850" t="s">
        <v>157</v>
      </c>
      <c r="BA4850">
        <v>16</v>
      </c>
      <c r="BL4850">
        <v>6.1</v>
      </c>
    </row>
    <row r="4851" spans="1:64" x14ac:dyDescent="0.25">
      <c r="A4851" s="55" t="s">
        <v>531</v>
      </c>
      <c r="B4851" s="55" t="s">
        <v>531</v>
      </c>
      <c r="C4851" s="60">
        <v>40828</v>
      </c>
      <c r="F4851" t="s">
        <v>157</v>
      </c>
      <c r="BA4851">
        <v>32</v>
      </c>
    </row>
    <row r="4852" spans="1:64" x14ac:dyDescent="0.25">
      <c r="A4852" s="55" t="s">
        <v>531</v>
      </c>
      <c r="B4852" s="55" t="s">
        <v>531</v>
      </c>
      <c r="C4852" s="60">
        <v>40836</v>
      </c>
      <c r="F4852" t="s">
        <v>157</v>
      </c>
      <c r="BA4852">
        <v>49</v>
      </c>
    </row>
    <row r="4853" spans="1:64" x14ac:dyDescent="0.25">
      <c r="A4853" s="55" t="s">
        <v>531</v>
      </c>
      <c r="B4853" s="55" t="s">
        <v>531</v>
      </c>
      <c r="C4853" s="60">
        <v>40855</v>
      </c>
      <c r="F4853" t="s">
        <v>157</v>
      </c>
      <c r="BA4853">
        <v>71</v>
      </c>
    </row>
    <row r="4854" spans="1:64" x14ac:dyDescent="0.25">
      <c r="A4854" s="55" t="s">
        <v>532</v>
      </c>
      <c r="B4854" s="55" t="s">
        <v>532</v>
      </c>
      <c r="C4854" s="60">
        <v>40771</v>
      </c>
      <c r="F4854" t="s">
        <v>159</v>
      </c>
      <c r="BA4854">
        <v>13</v>
      </c>
      <c r="BL4854">
        <v>2.6</v>
      </c>
    </row>
    <row r="4855" spans="1:64" x14ac:dyDescent="0.25">
      <c r="A4855" s="55" t="s">
        <v>532</v>
      </c>
      <c r="B4855" s="55" t="s">
        <v>532</v>
      </c>
      <c r="C4855" s="60">
        <v>40782</v>
      </c>
      <c r="F4855" t="s">
        <v>159</v>
      </c>
      <c r="BA4855">
        <v>14</v>
      </c>
      <c r="BL4855">
        <v>3.8</v>
      </c>
    </row>
    <row r="4856" spans="1:64" x14ac:dyDescent="0.25">
      <c r="A4856" s="55" t="s">
        <v>532</v>
      </c>
      <c r="B4856" s="55" t="s">
        <v>532</v>
      </c>
      <c r="C4856" s="60">
        <v>40793</v>
      </c>
      <c r="F4856" t="s">
        <v>159</v>
      </c>
      <c r="BA4856">
        <v>15</v>
      </c>
      <c r="BL4856">
        <v>5.0999999999999996</v>
      </c>
    </row>
    <row r="4857" spans="1:64" x14ac:dyDescent="0.25">
      <c r="A4857" s="55" t="s">
        <v>532</v>
      </c>
      <c r="B4857" s="55" t="s">
        <v>532</v>
      </c>
      <c r="C4857" s="60">
        <v>40810</v>
      </c>
      <c r="F4857" t="s">
        <v>159</v>
      </c>
      <c r="BA4857">
        <v>16</v>
      </c>
      <c r="BL4857">
        <v>6</v>
      </c>
    </row>
    <row r="4858" spans="1:64" x14ac:dyDescent="0.25">
      <c r="A4858" s="55" t="s">
        <v>532</v>
      </c>
      <c r="B4858" s="55" t="s">
        <v>532</v>
      </c>
      <c r="C4858" s="60">
        <v>40828</v>
      </c>
      <c r="F4858" t="s">
        <v>159</v>
      </c>
      <c r="BA4858">
        <v>32</v>
      </c>
    </row>
    <row r="4859" spans="1:64" x14ac:dyDescent="0.25">
      <c r="A4859" s="55" t="s">
        <v>532</v>
      </c>
      <c r="B4859" s="55" t="s">
        <v>532</v>
      </c>
      <c r="C4859" s="60">
        <v>40836</v>
      </c>
      <c r="F4859" t="s">
        <v>159</v>
      </c>
      <c r="BA4859">
        <v>57</v>
      </c>
    </row>
    <row r="4860" spans="1:64" x14ac:dyDescent="0.25">
      <c r="A4860" s="55" t="s">
        <v>532</v>
      </c>
      <c r="B4860" s="55" t="s">
        <v>532</v>
      </c>
      <c r="C4860" s="60">
        <v>40855</v>
      </c>
      <c r="F4860" t="s">
        <v>159</v>
      </c>
      <c r="BA4860">
        <v>73</v>
      </c>
    </row>
    <row r="4861" spans="1:64" x14ac:dyDescent="0.25">
      <c r="A4861" s="55" t="s">
        <v>533</v>
      </c>
      <c r="B4861" s="55" t="s">
        <v>533</v>
      </c>
      <c r="C4861" s="60">
        <v>40771</v>
      </c>
      <c r="F4861" t="s">
        <v>490</v>
      </c>
      <c r="BA4861">
        <v>13</v>
      </c>
      <c r="BL4861">
        <v>2.6</v>
      </c>
    </row>
    <row r="4862" spans="1:64" x14ac:dyDescent="0.25">
      <c r="A4862" s="55" t="s">
        <v>533</v>
      </c>
      <c r="B4862" s="55" t="s">
        <v>533</v>
      </c>
      <c r="C4862" s="60">
        <v>40782</v>
      </c>
      <c r="F4862" t="s">
        <v>490</v>
      </c>
      <c r="BA4862">
        <v>14</v>
      </c>
      <c r="BL4862">
        <v>3.8</v>
      </c>
    </row>
    <row r="4863" spans="1:64" x14ac:dyDescent="0.25">
      <c r="A4863" s="55" t="s">
        <v>533</v>
      </c>
      <c r="B4863" s="55" t="s">
        <v>533</v>
      </c>
      <c r="C4863" s="60">
        <v>40793</v>
      </c>
      <c r="F4863" t="s">
        <v>490</v>
      </c>
      <c r="BA4863">
        <v>15</v>
      </c>
      <c r="BL4863">
        <v>4.9000000000000004</v>
      </c>
    </row>
    <row r="4864" spans="1:64" x14ac:dyDescent="0.25">
      <c r="A4864" s="55" t="s">
        <v>533</v>
      </c>
      <c r="B4864" s="55" t="s">
        <v>533</v>
      </c>
      <c r="C4864" s="60">
        <v>40810</v>
      </c>
      <c r="F4864" t="s">
        <v>490</v>
      </c>
      <c r="BA4864">
        <v>15</v>
      </c>
      <c r="BL4864">
        <v>6.1</v>
      </c>
    </row>
    <row r="4865" spans="1:64" x14ac:dyDescent="0.25">
      <c r="A4865" s="55" t="s">
        <v>533</v>
      </c>
      <c r="B4865" s="55" t="s">
        <v>533</v>
      </c>
      <c r="C4865" s="60">
        <v>40828</v>
      </c>
      <c r="F4865" t="s">
        <v>490</v>
      </c>
      <c r="BA4865">
        <v>31</v>
      </c>
    </row>
    <row r="4866" spans="1:64" x14ac:dyDescent="0.25">
      <c r="A4866" s="55" t="s">
        <v>533</v>
      </c>
      <c r="B4866" s="55" t="s">
        <v>533</v>
      </c>
      <c r="C4866" s="60">
        <v>40836</v>
      </c>
      <c r="F4866" t="s">
        <v>490</v>
      </c>
      <c r="BA4866">
        <v>39</v>
      </c>
    </row>
    <row r="4867" spans="1:64" x14ac:dyDescent="0.25">
      <c r="A4867" s="55" t="s">
        <v>533</v>
      </c>
      <c r="B4867" s="55" t="s">
        <v>533</v>
      </c>
      <c r="C4867" s="60">
        <v>40855</v>
      </c>
      <c r="F4867" t="s">
        <v>490</v>
      </c>
      <c r="BA4867">
        <v>71</v>
      </c>
    </row>
    <row r="4868" spans="1:64" x14ac:dyDescent="0.25">
      <c r="A4868" s="55" t="s">
        <v>534</v>
      </c>
      <c r="B4868" s="55" t="s">
        <v>534</v>
      </c>
      <c r="C4868" s="60">
        <v>40771</v>
      </c>
      <c r="F4868" t="s">
        <v>161</v>
      </c>
      <c r="BA4868">
        <v>13</v>
      </c>
      <c r="BL4868">
        <v>2.9</v>
      </c>
    </row>
    <row r="4869" spans="1:64" x14ac:dyDescent="0.25">
      <c r="A4869" s="55" t="s">
        <v>534</v>
      </c>
      <c r="B4869" s="55" t="s">
        <v>534</v>
      </c>
      <c r="C4869" s="60">
        <v>40782</v>
      </c>
      <c r="F4869" t="s">
        <v>161</v>
      </c>
      <c r="BA4869">
        <v>15</v>
      </c>
      <c r="BL4869">
        <v>4.7</v>
      </c>
    </row>
    <row r="4870" spans="1:64" x14ac:dyDescent="0.25">
      <c r="A4870" s="55" t="s">
        <v>534</v>
      </c>
      <c r="B4870" s="55" t="s">
        <v>534</v>
      </c>
      <c r="C4870" s="60">
        <v>40793</v>
      </c>
      <c r="F4870" t="s">
        <v>161</v>
      </c>
      <c r="BA4870">
        <v>15</v>
      </c>
      <c r="BL4870">
        <v>5.2</v>
      </c>
    </row>
    <row r="4871" spans="1:64" x14ac:dyDescent="0.25">
      <c r="A4871" s="55" t="s">
        <v>534</v>
      </c>
      <c r="B4871" s="55" t="s">
        <v>534</v>
      </c>
      <c r="C4871" s="60">
        <v>40810</v>
      </c>
      <c r="F4871" t="s">
        <v>161</v>
      </c>
      <c r="BA4871">
        <v>17</v>
      </c>
      <c r="BL4871">
        <v>6.6</v>
      </c>
    </row>
    <row r="4872" spans="1:64" x14ac:dyDescent="0.25">
      <c r="A4872" s="55" t="s">
        <v>534</v>
      </c>
      <c r="B4872" s="55" t="s">
        <v>534</v>
      </c>
      <c r="C4872" s="60">
        <v>40828</v>
      </c>
      <c r="F4872" t="s">
        <v>161</v>
      </c>
      <c r="BA4872">
        <v>32</v>
      </c>
    </row>
    <row r="4873" spans="1:64" x14ac:dyDescent="0.25">
      <c r="A4873" s="55" t="s">
        <v>534</v>
      </c>
      <c r="B4873" s="55" t="s">
        <v>534</v>
      </c>
      <c r="C4873" s="60">
        <v>40836</v>
      </c>
      <c r="F4873" t="s">
        <v>161</v>
      </c>
      <c r="BA4873">
        <v>51</v>
      </c>
    </row>
    <row r="4874" spans="1:64" x14ac:dyDescent="0.25">
      <c r="A4874" s="55" t="s">
        <v>534</v>
      </c>
      <c r="B4874" s="55" t="s">
        <v>534</v>
      </c>
      <c r="C4874" s="60">
        <v>40855</v>
      </c>
      <c r="F4874" t="s">
        <v>161</v>
      </c>
      <c r="BA4874">
        <v>72</v>
      </c>
    </row>
    <row r="4875" spans="1:64" x14ac:dyDescent="0.25">
      <c r="A4875" s="55" t="s">
        <v>535</v>
      </c>
      <c r="B4875" s="55" t="s">
        <v>535</v>
      </c>
      <c r="C4875" s="60">
        <v>40771</v>
      </c>
      <c r="F4875" t="s">
        <v>493</v>
      </c>
      <c r="BA4875">
        <v>13</v>
      </c>
      <c r="BL4875">
        <v>2.5</v>
      </c>
    </row>
    <row r="4876" spans="1:64" x14ac:dyDescent="0.25">
      <c r="A4876" s="55" t="s">
        <v>535</v>
      </c>
      <c r="B4876" s="55" t="s">
        <v>535</v>
      </c>
      <c r="C4876" s="60">
        <v>40782</v>
      </c>
      <c r="F4876" t="s">
        <v>493</v>
      </c>
      <c r="BA4876">
        <v>14</v>
      </c>
      <c r="BL4876">
        <v>4</v>
      </c>
    </row>
    <row r="4877" spans="1:64" x14ac:dyDescent="0.25">
      <c r="A4877" s="55" t="s">
        <v>535</v>
      </c>
      <c r="B4877" s="55" t="s">
        <v>535</v>
      </c>
      <c r="C4877" s="60">
        <v>40793</v>
      </c>
      <c r="F4877" t="s">
        <v>493</v>
      </c>
      <c r="BA4877">
        <v>15</v>
      </c>
      <c r="BL4877">
        <v>4.9000000000000004</v>
      </c>
    </row>
    <row r="4878" spans="1:64" x14ac:dyDescent="0.25">
      <c r="A4878" s="55" t="s">
        <v>535</v>
      </c>
      <c r="B4878" s="55" t="s">
        <v>535</v>
      </c>
      <c r="C4878" s="60">
        <v>40810</v>
      </c>
      <c r="F4878" t="s">
        <v>493</v>
      </c>
      <c r="BA4878">
        <v>16</v>
      </c>
      <c r="BL4878">
        <v>6.1</v>
      </c>
    </row>
    <row r="4879" spans="1:64" x14ac:dyDescent="0.25">
      <c r="A4879" s="55" t="s">
        <v>535</v>
      </c>
      <c r="B4879" s="55" t="s">
        <v>535</v>
      </c>
      <c r="C4879" s="60">
        <v>40828</v>
      </c>
      <c r="F4879" t="s">
        <v>493</v>
      </c>
      <c r="BA4879">
        <v>37</v>
      </c>
    </row>
    <row r="4880" spans="1:64" x14ac:dyDescent="0.25">
      <c r="A4880" s="55" t="s">
        <v>535</v>
      </c>
      <c r="B4880" s="55" t="s">
        <v>535</v>
      </c>
      <c r="C4880" s="60">
        <v>40836</v>
      </c>
      <c r="F4880" t="s">
        <v>493</v>
      </c>
      <c r="BA4880">
        <v>57</v>
      </c>
    </row>
    <row r="4881" spans="1:64" x14ac:dyDescent="0.25">
      <c r="A4881" s="55" t="s">
        <v>535</v>
      </c>
      <c r="B4881" s="55" t="s">
        <v>535</v>
      </c>
      <c r="C4881" s="60">
        <v>40855</v>
      </c>
      <c r="F4881" t="s">
        <v>493</v>
      </c>
      <c r="BA4881">
        <v>73</v>
      </c>
    </row>
    <row r="4882" spans="1:64" x14ac:dyDescent="0.25">
      <c r="A4882" s="55" t="s">
        <v>536</v>
      </c>
      <c r="B4882" s="55" t="s">
        <v>536</v>
      </c>
      <c r="C4882" s="60">
        <v>40771</v>
      </c>
      <c r="F4882" t="s">
        <v>495</v>
      </c>
      <c r="BA4882">
        <v>13</v>
      </c>
      <c r="BL4882">
        <v>2.7</v>
      </c>
    </row>
    <row r="4883" spans="1:64" x14ac:dyDescent="0.25">
      <c r="A4883" s="55" t="s">
        <v>536</v>
      </c>
      <c r="B4883" s="55" t="s">
        <v>536</v>
      </c>
      <c r="C4883" s="60">
        <v>40782</v>
      </c>
      <c r="F4883" t="s">
        <v>495</v>
      </c>
      <c r="BA4883">
        <v>14</v>
      </c>
      <c r="BL4883">
        <v>3.5</v>
      </c>
    </row>
    <row r="4884" spans="1:64" x14ac:dyDescent="0.25">
      <c r="A4884" s="55" t="s">
        <v>536</v>
      </c>
      <c r="B4884" s="55" t="s">
        <v>536</v>
      </c>
      <c r="C4884" s="60">
        <v>40793</v>
      </c>
      <c r="F4884" t="s">
        <v>495</v>
      </c>
      <c r="BA4884">
        <v>15</v>
      </c>
      <c r="BL4884">
        <v>5.3</v>
      </c>
    </row>
    <row r="4885" spans="1:64" x14ac:dyDescent="0.25">
      <c r="A4885" s="55" t="s">
        <v>536</v>
      </c>
      <c r="B4885" s="55" t="s">
        <v>536</v>
      </c>
      <c r="C4885" s="60">
        <v>40810</v>
      </c>
      <c r="F4885" t="s">
        <v>495</v>
      </c>
      <c r="BA4885">
        <v>17</v>
      </c>
      <c r="BL4885">
        <v>6.6</v>
      </c>
    </row>
    <row r="4886" spans="1:64" x14ac:dyDescent="0.25">
      <c r="A4886" s="55" t="s">
        <v>536</v>
      </c>
      <c r="B4886" s="55" t="s">
        <v>536</v>
      </c>
      <c r="C4886" s="60">
        <v>40828</v>
      </c>
      <c r="F4886" t="s">
        <v>495</v>
      </c>
      <c r="BA4886">
        <v>39</v>
      </c>
    </row>
    <row r="4887" spans="1:64" x14ac:dyDescent="0.25">
      <c r="A4887" s="55" t="s">
        <v>536</v>
      </c>
      <c r="B4887" s="55" t="s">
        <v>536</v>
      </c>
      <c r="C4887" s="60">
        <v>40836</v>
      </c>
      <c r="F4887" t="s">
        <v>495</v>
      </c>
      <c r="BA4887">
        <v>61</v>
      </c>
    </row>
    <row r="4888" spans="1:64" x14ac:dyDescent="0.25">
      <c r="A4888" s="55" t="s">
        <v>536</v>
      </c>
      <c r="B4888" s="55" t="s">
        <v>536</v>
      </c>
      <c r="C4888" s="60">
        <v>40855</v>
      </c>
      <c r="F4888" t="s">
        <v>495</v>
      </c>
      <c r="BA4888">
        <v>73</v>
      </c>
    </row>
    <row r="4889" spans="1:64" x14ac:dyDescent="0.25">
      <c r="A4889" s="55" t="s">
        <v>537</v>
      </c>
      <c r="B4889" s="55" t="s">
        <v>537</v>
      </c>
      <c r="C4889" s="60">
        <v>40771</v>
      </c>
      <c r="F4889" t="s">
        <v>497</v>
      </c>
      <c r="BA4889">
        <v>13</v>
      </c>
      <c r="BL4889">
        <v>2.7</v>
      </c>
    </row>
    <row r="4890" spans="1:64" x14ac:dyDescent="0.25">
      <c r="A4890" s="55" t="s">
        <v>537</v>
      </c>
      <c r="B4890" s="55" t="s">
        <v>537</v>
      </c>
      <c r="C4890" s="60">
        <v>40782</v>
      </c>
      <c r="F4890" t="s">
        <v>497</v>
      </c>
      <c r="BA4890">
        <v>14</v>
      </c>
      <c r="BL4890">
        <v>3.8</v>
      </c>
    </row>
    <row r="4891" spans="1:64" x14ac:dyDescent="0.25">
      <c r="A4891" s="55" t="s">
        <v>537</v>
      </c>
      <c r="B4891" s="55" t="s">
        <v>537</v>
      </c>
      <c r="C4891" s="60">
        <v>40793</v>
      </c>
      <c r="F4891" t="s">
        <v>497</v>
      </c>
      <c r="BA4891">
        <v>15</v>
      </c>
      <c r="BL4891">
        <v>5.0999999999999996</v>
      </c>
    </row>
    <row r="4892" spans="1:64" x14ac:dyDescent="0.25">
      <c r="A4892" s="55" t="s">
        <v>537</v>
      </c>
      <c r="B4892" s="55" t="s">
        <v>537</v>
      </c>
      <c r="C4892" s="60">
        <v>40810</v>
      </c>
      <c r="F4892" t="s">
        <v>497</v>
      </c>
      <c r="BA4892">
        <v>17</v>
      </c>
      <c r="BL4892">
        <v>6.4</v>
      </c>
    </row>
    <row r="4893" spans="1:64" x14ac:dyDescent="0.25">
      <c r="A4893" s="55" t="s">
        <v>537</v>
      </c>
      <c r="B4893" s="55" t="s">
        <v>537</v>
      </c>
      <c r="C4893" s="60">
        <v>40828</v>
      </c>
      <c r="F4893" t="s">
        <v>497</v>
      </c>
      <c r="BA4893">
        <v>37</v>
      </c>
    </row>
    <row r="4894" spans="1:64" x14ac:dyDescent="0.25">
      <c r="A4894" s="55" t="s">
        <v>537</v>
      </c>
      <c r="B4894" s="55" t="s">
        <v>537</v>
      </c>
      <c r="C4894" s="60">
        <v>40836</v>
      </c>
      <c r="F4894" t="s">
        <v>497</v>
      </c>
      <c r="BA4894">
        <v>59</v>
      </c>
    </row>
    <row r="4895" spans="1:64" x14ac:dyDescent="0.25">
      <c r="A4895" s="55" t="s">
        <v>537</v>
      </c>
      <c r="B4895" s="55" t="s">
        <v>537</v>
      </c>
      <c r="C4895" s="60">
        <v>40855</v>
      </c>
      <c r="F4895" t="s">
        <v>497</v>
      </c>
      <c r="BA4895">
        <v>73</v>
      </c>
    </row>
    <row r="4896" spans="1:64" x14ac:dyDescent="0.25">
      <c r="A4896" s="55" t="s">
        <v>445</v>
      </c>
      <c r="B4896" s="55" t="s">
        <v>445</v>
      </c>
      <c r="C4896" s="60"/>
      <c r="F4896" s="38"/>
      <c r="AT4896" t="s">
        <v>50</v>
      </c>
      <c r="AW4896">
        <v>115</v>
      </c>
      <c r="AY4896">
        <v>136</v>
      </c>
    </row>
    <row r="4897" spans="1:64" x14ac:dyDescent="0.25">
      <c r="A4897" s="55" t="s">
        <v>448</v>
      </c>
      <c r="B4897" s="55" t="s">
        <v>448</v>
      </c>
      <c r="C4897" s="60"/>
      <c r="F4897" s="38"/>
      <c r="AT4897" t="s">
        <v>50</v>
      </c>
      <c r="AW4897">
        <v>96</v>
      </c>
      <c r="AY4897">
        <v>118</v>
      </c>
    </row>
    <row r="4898" spans="1:64" x14ac:dyDescent="0.25">
      <c r="A4898" s="55" t="s">
        <v>442</v>
      </c>
      <c r="B4898" s="55" t="s">
        <v>442</v>
      </c>
      <c r="C4898" s="60"/>
      <c r="F4898" s="38"/>
      <c r="AT4898" t="s">
        <v>50</v>
      </c>
      <c r="AW4898">
        <v>114</v>
      </c>
      <c r="AY4898">
        <v>154</v>
      </c>
      <c r="AZ4898">
        <v>195</v>
      </c>
    </row>
    <row r="4899" spans="1:64" x14ac:dyDescent="0.25">
      <c r="A4899" s="55" t="s">
        <v>446</v>
      </c>
      <c r="B4899" s="55" t="s">
        <v>446</v>
      </c>
      <c r="C4899" s="60"/>
      <c r="F4899" s="38"/>
      <c r="AT4899" t="s">
        <v>50</v>
      </c>
      <c r="AW4899">
        <v>127</v>
      </c>
      <c r="AY4899">
        <v>143</v>
      </c>
    </row>
    <row r="4900" spans="1:64" x14ac:dyDescent="0.25">
      <c r="A4900" s="55" t="s">
        <v>449</v>
      </c>
      <c r="B4900" s="55" t="s">
        <v>449</v>
      </c>
      <c r="C4900" s="60"/>
      <c r="F4900" s="38"/>
      <c r="AT4900" t="s">
        <v>50</v>
      </c>
      <c r="AW4900">
        <v>105</v>
      </c>
      <c r="AY4900">
        <v>119</v>
      </c>
    </row>
    <row r="4901" spans="1:64" x14ac:dyDescent="0.25">
      <c r="A4901" s="55" t="s">
        <v>443</v>
      </c>
      <c r="B4901" s="55" t="s">
        <v>443</v>
      </c>
      <c r="C4901" s="60"/>
      <c r="F4901" s="38"/>
      <c r="AT4901" t="s">
        <v>50</v>
      </c>
      <c r="AW4901">
        <v>131</v>
      </c>
      <c r="AY4901">
        <v>155</v>
      </c>
      <c r="AZ4901">
        <v>195</v>
      </c>
    </row>
    <row r="4902" spans="1:64" x14ac:dyDescent="0.25">
      <c r="A4902" s="55" t="s">
        <v>444</v>
      </c>
      <c r="B4902" s="55" t="s">
        <v>444</v>
      </c>
      <c r="C4902" s="60">
        <v>41081</v>
      </c>
      <c r="F4902" s="42" t="s">
        <v>99</v>
      </c>
      <c r="BL4902" s="43">
        <v>2.4</v>
      </c>
    </row>
    <row r="4903" spans="1:64" x14ac:dyDescent="0.25">
      <c r="A4903" s="55" t="s">
        <v>444</v>
      </c>
      <c r="B4903" s="55" t="s">
        <v>444</v>
      </c>
      <c r="C4903" s="60">
        <v>41108</v>
      </c>
      <c r="F4903" s="42" t="s">
        <v>99</v>
      </c>
      <c r="BL4903" s="43">
        <v>4.55</v>
      </c>
    </row>
    <row r="4904" spans="1:64" x14ac:dyDescent="0.25">
      <c r="A4904" s="55" t="s">
        <v>444</v>
      </c>
      <c r="B4904" s="55" t="s">
        <v>444</v>
      </c>
      <c r="C4904" s="60">
        <v>41117</v>
      </c>
      <c r="F4904" s="42" t="s">
        <v>99</v>
      </c>
      <c r="BL4904" s="43">
        <v>5.45</v>
      </c>
    </row>
    <row r="4905" spans="1:64" x14ac:dyDescent="0.25">
      <c r="A4905" s="55" t="s">
        <v>444</v>
      </c>
      <c r="B4905" s="55" t="s">
        <v>444</v>
      </c>
      <c r="C4905" s="60">
        <v>41124</v>
      </c>
      <c r="F4905" s="42" t="s">
        <v>99</v>
      </c>
      <c r="BL4905" s="43">
        <v>5.85</v>
      </c>
    </row>
    <row r="4906" spans="1:64" x14ac:dyDescent="0.25">
      <c r="A4906" s="55" t="s">
        <v>444</v>
      </c>
      <c r="B4906" s="55" t="s">
        <v>444</v>
      </c>
      <c r="C4906" s="60">
        <v>41134</v>
      </c>
      <c r="F4906" s="42" t="s">
        <v>99</v>
      </c>
      <c r="BL4906" s="43">
        <v>6.15</v>
      </c>
    </row>
    <row r="4907" spans="1:64" x14ac:dyDescent="0.25">
      <c r="A4907" s="55" t="s">
        <v>444</v>
      </c>
      <c r="B4907" s="55" t="s">
        <v>444</v>
      </c>
      <c r="C4907" s="60"/>
      <c r="F4907" s="38" t="s">
        <v>99</v>
      </c>
      <c r="AT4907" t="s">
        <v>50</v>
      </c>
      <c r="AW4907">
        <v>125</v>
      </c>
      <c r="AY4907">
        <v>143</v>
      </c>
    </row>
    <row r="4908" spans="1:64" x14ac:dyDescent="0.25">
      <c r="A4908" s="55" t="s">
        <v>447</v>
      </c>
      <c r="B4908" s="55" t="s">
        <v>447</v>
      </c>
      <c r="C4908" s="60">
        <v>41108</v>
      </c>
      <c r="F4908" s="42" t="s">
        <v>99</v>
      </c>
      <c r="BL4908" s="43">
        <v>1.05</v>
      </c>
    </row>
    <row r="4909" spans="1:64" x14ac:dyDescent="0.25">
      <c r="A4909" s="55" t="s">
        <v>447</v>
      </c>
      <c r="B4909" s="55" t="s">
        <v>447</v>
      </c>
      <c r="C4909" s="60">
        <v>41117</v>
      </c>
      <c r="F4909" s="42" t="s">
        <v>99</v>
      </c>
      <c r="BL4909" s="43">
        <v>2</v>
      </c>
    </row>
    <row r="4910" spans="1:64" x14ac:dyDescent="0.25">
      <c r="A4910" s="55" t="s">
        <v>447</v>
      </c>
      <c r="B4910" s="55" t="s">
        <v>447</v>
      </c>
      <c r="C4910" s="60">
        <v>41124</v>
      </c>
      <c r="F4910" s="42" t="s">
        <v>99</v>
      </c>
      <c r="BL4910" s="43">
        <v>2.4500000000000002</v>
      </c>
    </row>
    <row r="4911" spans="1:64" x14ac:dyDescent="0.25">
      <c r="A4911" s="55" t="s">
        <v>447</v>
      </c>
      <c r="B4911" s="55" t="s">
        <v>447</v>
      </c>
      <c r="C4911" s="60">
        <v>41134</v>
      </c>
      <c r="F4911" s="42" t="s">
        <v>99</v>
      </c>
      <c r="BL4911" s="43">
        <v>3.6</v>
      </c>
    </row>
    <row r="4912" spans="1:64" x14ac:dyDescent="0.25">
      <c r="A4912" s="55" t="s">
        <v>447</v>
      </c>
      <c r="B4912" s="55" t="s">
        <v>447</v>
      </c>
      <c r="C4912" s="60">
        <v>41142</v>
      </c>
      <c r="F4912" s="42" t="s">
        <v>99</v>
      </c>
      <c r="BL4912" s="43">
        <v>4.2</v>
      </c>
    </row>
    <row r="4913" spans="1:64" x14ac:dyDescent="0.25">
      <c r="A4913" s="55" t="s">
        <v>447</v>
      </c>
      <c r="B4913" s="55" t="s">
        <v>447</v>
      </c>
      <c r="C4913" s="60">
        <v>41148</v>
      </c>
      <c r="F4913" s="42" t="s">
        <v>99</v>
      </c>
      <c r="BL4913" s="43">
        <v>4.9000000000000004</v>
      </c>
    </row>
    <row r="4914" spans="1:64" x14ac:dyDescent="0.25">
      <c r="A4914" s="55" t="s">
        <v>447</v>
      </c>
      <c r="B4914" s="55" t="s">
        <v>447</v>
      </c>
      <c r="C4914" s="60">
        <v>41158</v>
      </c>
      <c r="F4914" s="42" t="s">
        <v>99</v>
      </c>
      <c r="BL4914" s="43">
        <v>6.35</v>
      </c>
    </row>
    <row r="4915" spans="1:64" x14ac:dyDescent="0.25">
      <c r="A4915" s="55" t="s">
        <v>447</v>
      </c>
      <c r="B4915" s="55" t="s">
        <v>447</v>
      </c>
      <c r="C4915" s="60">
        <v>41164</v>
      </c>
      <c r="F4915" s="42" t="s">
        <v>99</v>
      </c>
      <c r="BL4915" s="43">
        <v>6.25</v>
      </c>
    </row>
    <row r="4916" spans="1:64" x14ac:dyDescent="0.25">
      <c r="A4916" s="55" t="s">
        <v>447</v>
      </c>
      <c r="B4916" s="55" t="s">
        <v>447</v>
      </c>
      <c r="C4916" s="60"/>
      <c r="F4916" s="38" t="s">
        <v>99</v>
      </c>
      <c r="AT4916" t="s">
        <v>50</v>
      </c>
      <c r="AW4916">
        <v>104</v>
      </c>
      <c r="AY4916">
        <v>119</v>
      </c>
    </row>
    <row r="4917" spans="1:64" x14ac:dyDescent="0.25">
      <c r="A4917" s="55" t="s">
        <v>441</v>
      </c>
      <c r="B4917" s="55" t="s">
        <v>441</v>
      </c>
      <c r="C4917" s="60">
        <v>41081</v>
      </c>
      <c r="F4917" s="42" t="s">
        <v>99</v>
      </c>
      <c r="BL4917" s="43">
        <v>4.45</v>
      </c>
    </row>
    <row r="4918" spans="1:64" x14ac:dyDescent="0.25">
      <c r="A4918" s="55" t="s">
        <v>441</v>
      </c>
      <c r="B4918" s="55" t="s">
        <v>441</v>
      </c>
      <c r="C4918" s="60">
        <v>41108</v>
      </c>
      <c r="F4918" s="42" t="s">
        <v>99</v>
      </c>
      <c r="BL4918" s="43">
        <v>6.4</v>
      </c>
    </row>
    <row r="4919" spans="1:64" x14ac:dyDescent="0.25">
      <c r="A4919" s="55" t="s">
        <v>441</v>
      </c>
      <c r="B4919" s="55" t="s">
        <v>441</v>
      </c>
      <c r="C4919" s="60">
        <v>41117</v>
      </c>
      <c r="F4919" s="42" t="s">
        <v>99</v>
      </c>
      <c r="BL4919" s="43">
        <v>6.15</v>
      </c>
    </row>
    <row r="4920" spans="1:64" x14ac:dyDescent="0.25">
      <c r="A4920" s="55" t="s">
        <v>441</v>
      </c>
      <c r="B4920" s="55" t="s">
        <v>441</v>
      </c>
      <c r="C4920" s="60">
        <v>41124</v>
      </c>
      <c r="F4920" s="42" t="s">
        <v>99</v>
      </c>
      <c r="BL4920" s="43">
        <v>6</v>
      </c>
    </row>
    <row r="4921" spans="1:64" x14ac:dyDescent="0.25">
      <c r="A4921" s="55" t="s">
        <v>441</v>
      </c>
      <c r="B4921" s="55" t="s">
        <v>441</v>
      </c>
      <c r="C4921" s="60"/>
      <c r="F4921" s="38" t="s">
        <v>99</v>
      </c>
      <c r="AT4921" t="s">
        <v>50</v>
      </c>
      <c r="AW4921">
        <v>131</v>
      </c>
      <c r="AY4921">
        <v>155</v>
      </c>
    </row>
    <row r="4922" spans="1:64" x14ac:dyDescent="0.25">
      <c r="A4922" s="55" t="s">
        <v>462</v>
      </c>
      <c r="B4922" s="55" t="s">
        <v>462</v>
      </c>
      <c r="C4922" s="60">
        <v>33450</v>
      </c>
      <c r="F4922" t="s">
        <v>463</v>
      </c>
      <c r="T4922">
        <v>5.8</v>
      </c>
      <c r="U4922">
        <v>218</v>
      </c>
      <c r="BK4922">
        <v>549</v>
      </c>
    </row>
    <row r="4923" spans="1:64" x14ac:dyDescent="0.25">
      <c r="A4923" s="55" t="s">
        <v>462</v>
      </c>
      <c r="B4923" s="55" t="s">
        <v>462</v>
      </c>
      <c r="C4923" s="60">
        <v>33533</v>
      </c>
      <c r="F4923" t="s">
        <v>463</v>
      </c>
      <c r="T4923">
        <v>8.35</v>
      </c>
      <c r="U4923">
        <v>984</v>
      </c>
      <c r="AQ4923">
        <v>10</v>
      </c>
      <c r="AR4923">
        <v>196</v>
      </c>
      <c r="AT4923" t="s">
        <v>464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25">
      <c r="A4924" s="55" t="s">
        <v>462</v>
      </c>
      <c r="B4924" s="55" t="s">
        <v>462</v>
      </c>
      <c r="C4924" s="60">
        <v>33573</v>
      </c>
      <c r="F4924" t="s">
        <v>463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50</v>
      </c>
      <c r="BE4924">
        <v>164</v>
      </c>
      <c r="BJ4924">
        <v>423</v>
      </c>
      <c r="BK4924">
        <v>372</v>
      </c>
    </row>
    <row r="4925" spans="1:64" x14ac:dyDescent="0.25">
      <c r="A4925" s="55" t="s">
        <v>467</v>
      </c>
      <c r="B4925" s="55" t="s">
        <v>467</v>
      </c>
      <c r="C4925" s="60">
        <v>33450</v>
      </c>
      <c r="F4925" t="s">
        <v>463</v>
      </c>
      <c r="T4925">
        <v>10.46</v>
      </c>
      <c r="U4925">
        <v>316</v>
      </c>
      <c r="BK4925">
        <v>691</v>
      </c>
    </row>
    <row r="4926" spans="1:64" x14ac:dyDescent="0.25">
      <c r="A4926" s="55" t="s">
        <v>467</v>
      </c>
      <c r="B4926" s="55" t="s">
        <v>467</v>
      </c>
      <c r="C4926" s="60">
        <v>33533</v>
      </c>
      <c r="F4926" t="s">
        <v>463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25">
      <c r="A4927" s="55" t="s">
        <v>467</v>
      </c>
      <c r="B4927" s="55" t="s">
        <v>467</v>
      </c>
      <c r="C4927" s="60">
        <v>33573</v>
      </c>
      <c r="F4927" t="s">
        <v>463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50</v>
      </c>
      <c r="BE4927">
        <v>190</v>
      </c>
      <c r="BJ4927">
        <v>474</v>
      </c>
      <c r="BK4927">
        <v>376</v>
      </c>
    </row>
    <row r="4928" spans="1:64" x14ac:dyDescent="0.25">
      <c r="A4928" s="55" t="s">
        <v>468</v>
      </c>
      <c r="B4928" s="55" t="s">
        <v>468</v>
      </c>
      <c r="C4928" s="60">
        <v>33450</v>
      </c>
      <c r="F4928" t="s">
        <v>463</v>
      </c>
    </row>
    <row r="4929" spans="1:63" x14ac:dyDescent="0.25">
      <c r="A4929" s="55" t="s">
        <v>468</v>
      </c>
      <c r="B4929" s="55" t="s">
        <v>468</v>
      </c>
      <c r="C4929" s="60">
        <v>33533</v>
      </c>
      <c r="F4929" t="s">
        <v>463</v>
      </c>
    </row>
    <row r="4930" spans="1:63" x14ac:dyDescent="0.25">
      <c r="A4930" s="55" t="s">
        <v>468</v>
      </c>
      <c r="B4930" s="55" t="s">
        <v>468</v>
      </c>
      <c r="C4930" s="60">
        <v>33573</v>
      </c>
      <c r="F4930" t="s">
        <v>463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50</v>
      </c>
      <c r="BK4930">
        <v>389</v>
      </c>
    </row>
    <row r="4931" spans="1:63" x14ac:dyDescent="0.25">
      <c r="A4931" s="55" t="s">
        <v>469</v>
      </c>
      <c r="B4931" s="55" t="s">
        <v>469</v>
      </c>
      <c r="C4931" s="60">
        <v>33450</v>
      </c>
      <c r="F4931" t="s">
        <v>463</v>
      </c>
    </row>
    <row r="4932" spans="1:63" x14ac:dyDescent="0.25">
      <c r="A4932" s="55" t="s">
        <v>469</v>
      </c>
      <c r="B4932" s="55" t="s">
        <v>469</v>
      </c>
      <c r="C4932" s="60">
        <v>33533</v>
      </c>
      <c r="F4932" t="s">
        <v>463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25">
      <c r="A4933" s="55" t="s">
        <v>469</v>
      </c>
      <c r="B4933" s="55" t="s">
        <v>469</v>
      </c>
      <c r="C4933" s="60">
        <v>33573</v>
      </c>
      <c r="F4933" t="s">
        <v>463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50</v>
      </c>
      <c r="BE4933">
        <v>186</v>
      </c>
      <c r="BJ4933">
        <v>468</v>
      </c>
      <c r="BK4933">
        <v>379</v>
      </c>
    </row>
    <row r="4934" spans="1:63" x14ac:dyDescent="0.25">
      <c r="A4934" s="55" t="s">
        <v>465</v>
      </c>
      <c r="B4934" s="55" t="s">
        <v>465</v>
      </c>
      <c r="C4934" s="60">
        <v>33450</v>
      </c>
      <c r="F4934" t="s">
        <v>463</v>
      </c>
      <c r="T4934">
        <v>7.74</v>
      </c>
      <c r="U4934">
        <v>286</v>
      </c>
      <c r="BK4934">
        <v>607</v>
      </c>
    </row>
    <row r="4935" spans="1:63" x14ac:dyDescent="0.25">
      <c r="A4935" s="55" t="s">
        <v>465</v>
      </c>
      <c r="B4935" s="55" t="s">
        <v>465</v>
      </c>
      <c r="C4935" s="60">
        <v>33533</v>
      </c>
      <c r="F4935" t="s">
        <v>463</v>
      </c>
    </row>
    <row r="4936" spans="1:63" x14ac:dyDescent="0.25">
      <c r="A4936" s="55" t="s">
        <v>465</v>
      </c>
      <c r="B4936" s="55" t="s">
        <v>465</v>
      </c>
      <c r="C4936" s="60">
        <v>33573</v>
      </c>
      <c r="F4936" t="s">
        <v>463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50</v>
      </c>
      <c r="BK4936">
        <v>380</v>
      </c>
    </row>
    <row r="4937" spans="1:63" x14ac:dyDescent="0.25">
      <c r="A4937" s="55" t="s">
        <v>466</v>
      </c>
      <c r="B4937" s="55" t="s">
        <v>466</v>
      </c>
      <c r="C4937" s="60">
        <v>33450</v>
      </c>
      <c r="F4937" t="s">
        <v>463</v>
      </c>
      <c r="T4937">
        <v>8.9600000000000009</v>
      </c>
      <c r="U4937">
        <v>291</v>
      </c>
      <c r="BK4937">
        <v>618</v>
      </c>
    </row>
    <row r="4938" spans="1:63" x14ac:dyDescent="0.25">
      <c r="A4938" s="55" t="s">
        <v>466</v>
      </c>
      <c r="B4938" s="55" t="s">
        <v>466</v>
      </c>
      <c r="C4938" s="60">
        <v>33533</v>
      </c>
      <c r="F4938" t="s">
        <v>463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25">
      <c r="A4939" s="55" t="s">
        <v>466</v>
      </c>
      <c r="B4939" s="55" t="s">
        <v>466</v>
      </c>
      <c r="C4939" s="60">
        <v>33573</v>
      </c>
      <c r="F4939" t="s">
        <v>463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50</v>
      </c>
      <c r="BE4939">
        <v>188</v>
      </c>
      <c r="BJ4939">
        <v>465</v>
      </c>
      <c r="BK4939">
        <v>382</v>
      </c>
    </row>
    <row r="4940" spans="1:63" x14ac:dyDescent="0.25">
      <c r="A4940" s="3" t="s">
        <v>353</v>
      </c>
      <c r="B4940" s="3" t="s">
        <v>353</v>
      </c>
      <c r="C4940" s="4">
        <v>41639</v>
      </c>
      <c r="D4940" s="9"/>
      <c r="E4940" s="9"/>
      <c r="F4940" s="10" t="s">
        <v>161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50</v>
      </c>
      <c r="BA4940">
        <v>90</v>
      </c>
    </row>
    <row r="4941" spans="1:63" x14ac:dyDescent="0.25">
      <c r="A4941" s="3" t="s">
        <v>354</v>
      </c>
      <c r="B4941" s="3" t="s">
        <v>354</v>
      </c>
      <c r="C4941" s="4">
        <v>41639</v>
      </c>
      <c r="D4941" s="9"/>
      <c r="E4941" s="9"/>
      <c r="F4941" s="10" t="s">
        <v>161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50</v>
      </c>
      <c r="BA4941">
        <v>90</v>
      </c>
    </row>
    <row r="4942" spans="1:63" x14ac:dyDescent="0.25">
      <c r="A4942" s="3" t="s">
        <v>355</v>
      </c>
      <c r="B4942" s="3" t="s">
        <v>355</v>
      </c>
      <c r="C4942" s="4">
        <v>41639</v>
      </c>
      <c r="D4942" s="9"/>
      <c r="E4942" s="9"/>
      <c r="F4942" s="10" t="s">
        <v>356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50</v>
      </c>
      <c r="BA4942">
        <v>90</v>
      </c>
    </row>
    <row r="4943" spans="1:63" x14ac:dyDescent="0.25">
      <c r="A4943" s="3" t="s">
        <v>357</v>
      </c>
      <c r="B4943" s="3" t="s">
        <v>357</v>
      </c>
      <c r="C4943" s="4">
        <v>41639</v>
      </c>
      <c r="D4943" s="9"/>
      <c r="E4943" s="9"/>
      <c r="F4943" s="10" t="s">
        <v>356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50</v>
      </c>
      <c r="BA4943">
        <v>90</v>
      </c>
    </row>
    <row r="4944" spans="1:63" x14ac:dyDescent="0.25">
      <c r="A4944" s="3" t="s">
        <v>358</v>
      </c>
      <c r="B4944" s="3" t="s">
        <v>358</v>
      </c>
      <c r="C4944" s="4">
        <v>42004</v>
      </c>
      <c r="D4944" s="9"/>
      <c r="E4944" s="9"/>
      <c r="F4944" s="10" t="s">
        <v>161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50</v>
      </c>
      <c r="BA4944">
        <v>90</v>
      </c>
    </row>
    <row r="4945" spans="1:64" x14ac:dyDescent="0.25">
      <c r="A4945" s="3" t="s">
        <v>359</v>
      </c>
      <c r="B4945" s="3" t="s">
        <v>359</v>
      </c>
      <c r="C4945" s="4">
        <v>42004</v>
      </c>
      <c r="D4945" s="9"/>
      <c r="E4945" s="9"/>
      <c r="F4945" s="10" t="s">
        <v>161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50</v>
      </c>
      <c r="BA4945">
        <v>90</v>
      </c>
    </row>
    <row r="4946" spans="1:64" x14ac:dyDescent="0.25">
      <c r="A4946" s="3" t="s">
        <v>360</v>
      </c>
      <c r="B4946" s="3" t="s">
        <v>360</v>
      </c>
      <c r="C4946" s="4">
        <v>42004</v>
      </c>
      <c r="D4946" s="9"/>
      <c r="E4946" s="9"/>
      <c r="F4946" s="10" t="s">
        <v>356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50</v>
      </c>
      <c r="BA4946">
        <v>90</v>
      </c>
    </row>
    <row r="4947" spans="1:64" x14ac:dyDescent="0.25">
      <c r="A4947" s="3" t="s">
        <v>361</v>
      </c>
      <c r="B4947" s="3" t="s">
        <v>361</v>
      </c>
      <c r="C4947" s="4">
        <v>42004</v>
      </c>
      <c r="D4947" s="9"/>
      <c r="E4947" s="9"/>
      <c r="F4947" s="10" t="s">
        <v>356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50</v>
      </c>
      <c r="BA4947">
        <v>90</v>
      </c>
    </row>
    <row r="4948" spans="1:64" x14ac:dyDescent="0.25">
      <c r="A4948" s="55" t="s">
        <v>461</v>
      </c>
      <c r="B4948" s="55" t="s">
        <v>461</v>
      </c>
      <c r="C4948" s="60"/>
      <c r="F4948" s="38"/>
      <c r="AT4948" t="s">
        <v>50</v>
      </c>
      <c r="AY4948">
        <v>99</v>
      </c>
      <c r="AZ4948">
        <v>137</v>
      </c>
    </row>
    <row r="4949" spans="1:64" x14ac:dyDescent="0.25">
      <c r="A4949" s="55" t="s">
        <v>453</v>
      </c>
      <c r="B4949" s="55" t="s">
        <v>453</v>
      </c>
      <c r="C4949" s="60"/>
      <c r="F4949" s="38"/>
      <c r="AT4949" t="s">
        <v>50</v>
      </c>
      <c r="AY4949">
        <v>111</v>
      </c>
      <c r="AZ4949">
        <v>185</v>
      </c>
    </row>
    <row r="4950" spans="1:64" x14ac:dyDescent="0.25">
      <c r="A4950" s="55" t="s">
        <v>457</v>
      </c>
      <c r="B4950" s="55" t="s">
        <v>457</v>
      </c>
      <c r="C4950" s="60"/>
      <c r="F4950" s="38"/>
      <c r="AT4950" t="s">
        <v>50</v>
      </c>
      <c r="AY4950">
        <v>114</v>
      </c>
      <c r="AZ4950">
        <v>153</v>
      </c>
    </row>
    <row r="4951" spans="1:64" x14ac:dyDescent="0.25">
      <c r="A4951" s="55" t="s">
        <v>460</v>
      </c>
      <c r="B4951" s="55" t="s">
        <v>460</v>
      </c>
      <c r="C4951" s="60"/>
      <c r="F4951" s="38"/>
      <c r="AT4951" t="s">
        <v>50</v>
      </c>
      <c r="AY4951">
        <v>108</v>
      </c>
      <c r="AZ4951">
        <v>137</v>
      </c>
    </row>
    <row r="4952" spans="1:64" x14ac:dyDescent="0.25">
      <c r="A4952" s="55" t="s">
        <v>452</v>
      </c>
      <c r="B4952" s="55" t="s">
        <v>452</v>
      </c>
      <c r="C4952" s="60"/>
      <c r="F4952" s="38"/>
      <c r="AT4952" t="s">
        <v>50</v>
      </c>
      <c r="AY4952">
        <v>136</v>
      </c>
      <c r="AZ4952">
        <v>185</v>
      </c>
    </row>
    <row r="4953" spans="1:64" x14ac:dyDescent="0.25">
      <c r="A4953" s="55" t="s">
        <v>456</v>
      </c>
      <c r="B4953" s="55" t="s">
        <v>456</v>
      </c>
      <c r="C4953" s="60"/>
      <c r="F4953" s="38"/>
      <c r="AT4953" t="s">
        <v>50</v>
      </c>
      <c r="AY4953">
        <v>122</v>
      </c>
      <c r="AZ4953">
        <v>168</v>
      </c>
    </row>
    <row r="4954" spans="1:64" x14ac:dyDescent="0.25">
      <c r="A4954" s="55" t="s">
        <v>458</v>
      </c>
      <c r="B4954" s="55" t="s">
        <v>458</v>
      </c>
      <c r="C4954" s="60"/>
      <c r="F4954" s="38" t="s">
        <v>99</v>
      </c>
      <c r="AT4954" t="s">
        <v>50</v>
      </c>
      <c r="AY4954">
        <v>106</v>
      </c>
      <c r="AZ4954">
        <v>137</v>
      </c>
    </row>
    <row r="4955" spans="1:64" x14ac:dyDescent="0.25">
      <c r="A4955" s="55" t="s">
        <v>450</v>
      </c>
      <c r="B4955" s="55" t="s">
        <v>450</v>
      </c>
      <c r="C4955" s="60"/>
      <c r="F4955" s="38" t="s">
        <v>99</v>
      </c>
      <c r="AT4955" t="s">
        <v>50</v>
      </c>
      <c r="AY4955">
        <v>128</v>
      </c>
      <c r="AZ4955">
        <v>185</v>
      </c>
    </row>
    <row r="4956" spans="1:64" x14ac:dyDescent="0.25">
      <c r="A4956" s="55" t="s">
        <v>454</v>
      </c>
      <c r="B4956" s="55" t="s">
        <v>454</v>
      </c>
      <c r="C4956" s="60"/>
      <c r="F4956" s="38" t="s">
        <v>99</v>
      </c>
      <c r="AT4956" t="s">
        <v>50</v>
      </c>
      <c r="AY4956">
        <v>122</v>
      </c>
      <c r="AZ4956">
        <v>168</v>
      </c>
    </row>
    <row r="4957" spans="1:64" x14ac:dyDescent="0.25">
      <c r="A4957" s="55" t="s">
        <v>459</v>
      </c>
      <c r="B4957" s="55" t="s">
        <v>459</v>
      </c>
      <c r="C4957" s="60"/>
      <c r="F4957" s="38" t="s">
        <v>121</v>
      </c>
      <c r="AT4957" t="s">
        <v>50</v>
      </c>
      <c r="AY4957">
        <v>112</v>
      </c>
      <c r="AZ4957">
        <v>140</v>
      </c>
    </row>
    <row r="4958" spans="1:64" x14ac:dyDescent="0.25">
      <c r="A4958" s="55" t="s">
        <v>451</v>
      </c>
      <c r="B4958" s="55" t="s">
        <v>451</v>
      </c>
      <c r="C4958" s="60"/>
      <c r="F4958" s="38" t="s">
        <v>121</v>
      </c>
      <c r="AT4958" t="s">
        <v>50</v>
      </c>
      <c r="AY4958">
        <v>129</v>
      </c>
      <c r="AZ4958">
        <v>185</v>
      </c>
    </row>
    <row r="4959" spans="1:64" x14ac:dyDescent="0.25">
      <c r="A4959" s="55" t="s">
        <v>455</v>
      </c>
      <c r="B4959" s="55" t="s">
        <v>455</v>
      </c>
      <c r="C4959" s="60"/>
      <c r="F4959" s="38" t="s">
        <v>121</v>
      </c>
      <c r="AT4959" t="s">
        <v>50</v>
      </c>
      <c r="AY4959">
        <v>127</v>
      </c>
      <c r="AZ4959">
        <v>168</v>
      </c>
    </row>
    <row r="4960" spans="1:64" x14ac:dyDescent="0.25">
      <c r="A4960" s="59" t="s">
        <v>431</v>
      </c>
      <c r="B4960" s="59" t="s">
        <v>431</v>
      </c>
      <c r="C4960" s="61"/>
      <c r="D4960" s="39"/>
      <c r="E4960" s="39"/>
      <c r="F4960" s="40" t="s">
        <v>161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T4960" s="41" t="s">
        <v>50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</row>
    <row r="4961" spans="1:64" x14ac:dyDescent="0.25">
      <c r="A4961" s="59" t="s">
        <v>425</v>
      </c>
      <c r="B4961" s="59" t="s">
        <v>425</v>
      </c>
      <c r="C4961" s="61"/>
      <c r="D4961" s="39"/>
      <c r="E4961" s="39"/>
      <c r="F4961" s="40" t="s">
        <v>161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T4961" s="41" t="s">
        <v>50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</row>
    <row r="4962" spans="1:64" x14ac:dyDescent="0.25">
      <c r="A4962" s="59" t="s">
        <v>428</v>
      </c>
      <c r="B4962" s="59" t="s">
        <v>428</v>
      </c>
      <c r="C4962" s="61"/>
      <c r="D4962" s="39"/>
      <c r="E4962" s="39"/>
      <c r="F4962" s="40" t="s">
        <v>161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T4962" s="41" t="s">
        <v>50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</row>
    <row r="4963" spans="1:64" x14ac:dyDescent="0.25">
      <c r="A4963" s="59" t="s">
        <v>429</v>
      </c>
      <c r="B4963" s="59" t="s">
        <v>429</v>
      </c>
      <c r="C4963" s="61"/>
      <c r="D4963" s="39"/>
      <c r="E4963" s="39"/>
      <c r="F4963" s="40" t="s">
        <v>99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T4963" s="41" t="s">
        <v>50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</row>
    <row r="4964" spans="1:64" x14ac:dyDescent="0.25">
      <c r="A4964" s="59" t="s">
        <v>423</v>
      </c>
      <c r="B4964" s="59" t="s">
        <v>423</v>
      </c>
      <c r="C4964" s="61"/>
      <c r="D4964" s="39"/>
      <c r="E4964" s="39"/>
      <c r="F4964" s="40" t="s">
        <v>99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T4964" s="41" t="s">
        <v>50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</row>
    <row r="4965" spans="1:64" x14ac:dyDescent="0.25">
      <c r="A4965" s="59" t="s">
        <v>426</v>
      </c>
      <c r="B4965" s="59" t="s">
        <v>426</v>
      </c>
      <c r="C4965" s="61"/>
      <c r="D4965" s="39"/>
      <c r="E4965" s="39"/>
      <c r="F4965" s="40" t="s">
        <v>99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T4965" s="41" t="s">
        <v>50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</row>
    <row r="4966" spans="1:64" x14ac:dyDescent="0.25">
      <c r="A4966" s="59" t="s">
        <v>430</v>
      </c>
      <c r="B4966" s="59" t="s">
        <v>430</v>
      </c>
      <c r="C4966" s="61"/>
      <c r="D4966" s="39"/>
      <c r="E4966" s="39"/>
      <c r="F4966" s="40" t="s">
        <v>121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T4966" s="41" t="s">
        <v>50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</row>
    <row r="4967" spans="1:64" x14ac:dyDescent="0.25">
      <c r="A4967" s="59" t="s">
        <v>424</v>
      </c>
      <c r="B4967" s="59" t="s">
        <v>424</v>
      </c>
      <c r="C4967" s="61"/>
      <c r="D4967" s="39"/>
      <c r="E4967" s="39"/>
      <c r="F4967" s="40" t="s">
        <v>121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T4967" s="41" t="s">
        <v>50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</row>
    <row r="4968" spans="1:64" x14ac:dyDescent="0.25">
      <c r="A4968" s="59" t="s">
        <v>427</v>
      </c>
      <c r="B4968" s="59" t="s">
        <v>427</v>
      </c>
      <c r="C4968" s="61"/>
      <c r="D4968" s="39"/>
      <c r="E4968" s="39"/>
      <c r="F4968" s="40" t="s">
        <v>121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T4968" s="41" t="s">
        <v>50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</row>
    <row r="4969" spans="1:64" x14ac:dyDescent="0.25">
      <c r="A4969" s="3" t="s">
        <v>362</v>
      </c>
      <c r="B4969" s="3" t="s">
        <v>362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50</v>
      </c>
      <c r="BA4969">
        <v>90</v>
      </c>
    </row>
    <row r="4970" spans="1:64" x14ac:dyDescent="0.25">
      <c r="A4970" s="3" t="s">
        <v>363</v>
      </c>
      <c r="B4970" s="3" t="s">
        <v>363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50</v>
      </c>
      <c r="BA4970">
        <v>90</v>
      </c>
    </row>
    <row r="4971" spans="1:64" x14ac:dyDescent="0.25">
      <c r="A4971" s="3" t="s">
        <v>364</v>
      </c>
      <c r="B4971" s="3" t="s">
        <v>364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50</v>
      </c>
      <c r="BA4971">
        <v>90</v>
      </c>
    </row>
    <row r="4972" spans="1:64" x14ac:dyDescent="0.25">
      <c r="A4972" s="3" t="s">
        <v>365</v>
      </c>
      <c r="B4972" s="3" t="s">
        <v>365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50</v>
      </c>
      <c r="BA4972">
        <v>90</v>
      </c>
    </row>
    <row r="4973" spans="1:64" x14ac:dyDescent="0.25">
      <c r="A4973" s="3" t="s">
        <v>366</v>
      </c>
      <c r="B4973" s="3" t="s">
        <v>366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50</v>
      </c>
      <c r="BA4973">
        <v>90</v>
      </c>
    </row>
    <row r="4974" spans="1:64" x14ac:dyDescent="0.25">
      <c r="A4974" s="3" t="s">
        <v>367</v>
      </c>
      <c r="B4974" s="3" t="s">
        <v>367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50</v>
      </c>
      <c r="BA4974">
        <v>90</v>
      </c>
    </row>
    <row r="4975" spans="1:64" x14ac:dyDescent="0.25">
      <c r="A4975" s="3" t="s">
        <v>368</v>
      </c>
      <c r="B4975" s="3" t="s">
        <v>368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50</v>
      </c>
      <c r="BA4975">
        <v>90</v>
      </c>
    </row>
    <row r="4976" spans="1:64" x14ac:dyDescent="0.25">
      <c r="A4976" s="3" t="s">
        <v>369</v>
      </c>
      <c r="B4976" s="3" t="s">
        <v>369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50</v>
      </c>
      <c r="BA4976">
        <v>90</v>
      </c>
    </row>
    <row r="4977" spans="1:53" x14ac:dyDescent="0.25">
      <c r="A4977" s="3" t="s">
        <v>370</v>
      </c>
      <c r="B4977" s="3" t="s">
        <v>370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50</v>
      </c>
      <c r="BA4977">
        <v>90</v>
      </c>
    </row>
    <row r="4978" spans="1:53" x14ac:dyDescent="0.25">
      <c r="A4978" s="3" t="s">
        <v>371</v>
      </c>
      <c r="B4978" s="3" t="s">
        <v>371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50</v>
      </c>
      <c r="BA4978">
        <v>90</v>
      </c>
    </row>
    <row r="4979" spans="1:53" x14ac:dyDescent="0.25">
      <c r="A4979" s="3" t="s">
        <v>372</v>
      </c>
      <c r="B4979" s="3" t="s">
        <v>372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50</v>
      </c>
      <c r="BA4979">
        <v>90</v>
      </c>
    </row>
    <row r="4980" spans="1:53" x14ac:dyDescent="0.25">
      <c r="A4980" s="3" t="s">
        <v>373</v>
      </c>
      <c r="B4980" s="3" t="s">
        <v>373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50</v>
      </c>
      <c r="BA4980">
        <v>90</v>
      </c>
    </row>
    <row r="4981" spans="1:53" x14ac:dyDescent="0.25">
      <c r="A4981" s="3" t="s">
        <v>374</v>
      </c>
      <c r="B4981" s="3" t="s">
        <v>374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50</v>
      </c>
      <c r="BA4981">
        <v>90</v>
      </c>
    </row>
    <row r="4982" spans="1:53" x14ac:dyDescent="0.25">
      <c r="A4982" s="3" t="s">
        <v>375</v>
      </c>
      <c r="B4982" s="3" t="s">
        <v>375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50</v>
      </c>
      <c r="BA4982">
        <v>90</v>
      </c>
    </row>
    <row r="4983" spans="1:53" x14ac:dyDescent="0.25">
      <c r="A4983" s="3" t="s">
        <v>376</v>
      </c>
      <c r="B4983" s="3" t="s">
        <v>376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50</v>
      </c>
      <c r="BA4983">
        <v>90</v>
      </c>
    </row>
    <row r="4984" spans="1:53" x14ac:dyDescent="0.25">
      <c r="A4984" s="3" t="s">
        <v>377</v>
      </c>
      <c r="B4984" s="3" t="s">
        <v>377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50</v>
      </c>
      <c r="BA4984">
        <v>90</v>
      </c>
    </row>
    <row r="4985" spans="1:53" x14ac:dyDescent="0.25">
      <c r="A4985" s="3" t="s">
        <v>378</v>
      </c>
      <c r="B4985" s="3" t="s">
        <v>378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50</v>
      </c>
      <c r="BA4985">
        <v>90</v>
      </c>
    </row>
    <row r="4986" spans="1:53" x14ac:dyDescent="0.25">
      <c r="A4986" s="3" t="s">
        <v>379</v>
      </c>
      <c r="B4986" s="3" t="s">
        <v>379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50</v>
      </c>
      <c r="BA4986">
        <v>90</v>
      </c>
    </row>
    <row r="4987" spans="1:53" x14ac:dyDescent="0.25">
      <c r="A4987" s="3" t="s">
        <v>380</v>
      </c>
      <c r="B4987" s="3" t="s">
        <v>380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50</v>
      </c>
      <c r="BA4987">
        <v>90</v>
      </c>
    </row>
    <row r="4988" spans="1:53" x14ac:dyDescent="0.25">
      <c r="A4988" s="3" t="s">
        <v>381</v>
      </c>
      <c r="B4988" s="3" t="s">
        <v>381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50</v>
      </c>
      <c r="BA4988">
        <v>90</v>
      </c>
    </row>
    <row r="4989" spans="1:53" x14ac:dyDescent="0.25">
      <c r="A4989" s="3" t="s">
        <v>382</v>
      </c>
      <c r="B4989" s="3" t="s">
        <v>382</v>
      </c>
      <c r="C4989" s="4">
        <v>30566</v>
      </c>
      <c r="D4989" s="9"/>
      <c r="E4989" s="9"/>
      <c r="F4989" s="10"/>
      <c r="U4989">
        <v>45</v>
      </c>
    </row>
    <row r="4990" spans="1:53" x14ac:dyDescent="0.25">
      <c r="A4990" s="3" t="s">
        <v>382</v>
      </c>
      <c r="B4990" s="3" t="s">
        <v>382</v>
      </c>
      <c r="C4990" s="4">
        <v>30610</v>
      </c>
      <c r="D4990" s="9"/>
      <c r="E4990" s="9"/>
      <c r="F4990" s="10"/>
      <c r="U4990">
        <v>480</v>
      </c>
    </row>
    <row r="4991" spans="1:53" x14ac:dyDescent="0.25">
      <c r="A4991" s="3" t="s">
        <v>382</v>
      </c>
      <c r="B4991" s="3" t="s">
        <v>382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50</v>
      </c>
      <c r="BA4991">
        <v>90</v>
      </c>
    </row>
    <row r="4992" spans="1:53" x14ac:dyDescent="0.25">
      <c r="A4992" s="3" t="s">
        <v>383</v>
      </c>
      <c r="B4992" s="3" t="s">
        <v>383</v>
      </c>
      <c r="C4992" s="4">
        <v>30566</v>
      </c>
      <c r="D4992" s="9"/>
      <c r="E4992" s="9"/>
      <c r="F4992" s="10"/>
      <c r="U4992">
        <v>65</v>
      </c>
    </row>
    <row r="4993" spans="1:53" x14ac:dyDescent="0.25">
      <c r="A4993" s="3" t="s">
        <v>383</v>
      </c>
      <c r="B4993" s="3" t="s">
        <v>383</v>
      </c>
      <c r="C4993" s="4">
        <v>30610</v>
      </c>
      <c r="D4993" s="9"/>
      <c r="E4993" s="9"/>
      <c r="F4993" s="10"/>
      <c r="U4993">
        <v>590</v>
      </c>
    </row>
    <row r="4994" spans="1:53" x14ac:dyDescent="0.25">
      <c r="A4994" s="3" t="s">
        <v>383</v>
      </c>
      <c r="B4994" s="3" t="s">
        <v>383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50</v>
      </c>
      <c r="BA4994">
        <v>90</v>
      </c>
    </row>
    <row r="4995" spans="1:53" x14ac:dyDescent="0.25">
      <c r="A4995" s="3" t="s">
        <v>384</v>
      </c>
      <c r="B4995" s="3" t="s">
        <v>384</v>
      </c>
      <c r="C4995" s="4">
        <v>30566</v>
      </c>
      <c r="D4995" s="9"/>
      <c r="E4995" s="9"/>
      <c r="F4995" s="10"/>
      <c r="U4995">
        <v>200</v>
      </c>
    </row>
    <row r="4996" spans="1:53" x14ac:dyDescent="0.25">
      <c r="A4996" s="3" t="s">
        <v>384</v>
      </c>
      <c r="B4996" s="3" t="s">
        <v>384</v>
      </c>
      <c r="C4996" s="4">
        <v>30610</v>
      </c>
      <c r="D4996" s="9"/>
      <c r="E4996" s="9"/>
      <c r="F4996" s="10"/>
      <c r="U4996">
        <v>870</v>
      </c>
    </row>
    <row r="4997" spans="1:53" x14ac:dyDescent="0.25">
      <c r="A4997" s="3" t="s">
        <v>384</v>
      </c>
      <c r="B4997" s="3" t="s">
        <v>384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50</v>
      </c>
      <c r="BA4997">
        <v>90</v>
      </c>
    </row>
    <row r="4998" spans="1:53" x14ac:dyDescent="0.25">
      <c r="A4998" s="3" t="s">
        <v>385</v>
      </c>
      <c r="B4998" s="3" t="s">
        <v>385</v>
      </c>
      <c r="C4998" s="4">
        <v>30566</v>
      </c>
      <c r="D4998" s="9"/>
      <c r="E4998" s="9"/>
      <c r="F4998" s="10"/>
      <c r="U4998">
        <v>115</v>
      </c>
    </row>
    <row r="4999" spans="1:53" x14ac:dyDescent="0.25">
      <c r="A4999" s="3" t="s">
        <v>385</v>
      </c>
      <c r="B4999" s="3" t="s">
        <v>385</v>
      </c>
      <c r="C4999" s="4">
        <v>30610</v>
      </c>
      <c r="D4999" s="9"/>
      <c r="E4999" s="9"/>
      <c r="F4999" s="10"/>
      <c r="U4999">
        <v>670</v>
      </c>
    </row>
    <row r="5000" spans="1:53" x14ac:dyDescent="0.25">
      <c r="A5000" s="3" t="s">
        <v>385</v>
      </c>
      <c r="B5000" s="3" t="s">
        <v>385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50</v>
      </c>
      <c r="BA5000">
        <v>90</v>
      </c>
    </row>
    <row r="5001" spans="1:53" x14ac:dyDescent="0.25">
      <c r="A5001" s="3" t="s">
        <v>386</v>
      </c>
      <c r="B5001" s="3" t="s">
        <v>386</v>
      </c>
      <c r="C5001" s="4">
        <v>30566</v>
      </c>
      <c r="D5001" s="9"/>
      <c r="E5001" s="9"/>
      <c r="F5001" s="10"/>
      <c r="U5001">
        <v>125</v>
      </c>
    </row>
    <row r="5002" spans="1:53" x14ac:dyDescent="0.25">
      <c r="A5002" s="3" t="s">
        <v>386</v>
      </c>
      <c r="B5002" s="3" t="s">
        <v>386</v>
      </c>
      <c r="C5002" s="4">
        <v>30610</v>
      </c>
      <c r="D5002" s="9"/>
      <c r="E5002" s="9"/>
      <c r="F5002" s="10"/>
      <c r="U5002">
        <v>820</v>
      </c>
    </row>
    <row r="5003" spans="1:53" x14ac:dyDescent="0.25">
      <c r="A5003" s="3" t="s">
        <v>386</v>
      </c>
      <c r="B5003" s="3" t="s">
        <v>386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50</v>
      </c>
      <c r="BA5003">
        <v>90</v>
      </c>
    </row>
    <row r="5004" spans="1:53" x14ac:dyDescent="0.25">
      <c r="A5004" s="3" t="s">
        <v>387</v>
      </c>
      <c r="B5004" s="3" t="s">
        <v>387</v>
      </c>
      <c r="C5004" s="4">
        <v>30566</v>
      </c>
      <c r="D5004" s="9"/>
      <c r="E5004" s="9"/>
      <c r="F5004" s="10"/>
      <c r="U5004">
        <v>20</v>
      </c>
    </row>
    <row r="5005" spans="1:53" x14ac:dyDescent="0.25">
      <c r="A5005" s="3" t="s">
        <v>387</v>
      </c>
      <c r="B5005" s="3" t="s">
        <v>387</v>
      </c>
      <c r="C5005" s="4">
        <v>30610</v>
      </c>
      <c r="D5005" s="9"/>
      <c r="E5005" s="9"/>
      <c r="F5005" s="10"/>
      <c r="U5005">
        <v>230</v>
      </c>
    </row>
    <row r="5006" spans="1:53" x14ac:dyDescent="0.25">
      <c r="A5006" s="3" t="s">
        <v>387</v>
      </c>
      <c r="B5006" s="3" t="s">
        <v>387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50</v>
      </c>
      <c r="BA5006">
        <v>90</v>
      </c>
    </row>
    <row r="5007" spans="1:53" x14ac:dyDescent="0.25">
      <c r="A5007" s="3" t="s">
        <v>388</v>
      </c>
      <c r="B5007" s="3" t="s">
        <v>388</v>
      </c>
      <c r="C5007" s="4">
        <v>30566</v>
      </c>
      <c r="D5007" s="9"/>
      <c r="E5007" s="9"/>
      <c r="F5007" s="10"/>
      <c r="U5007">
        <v>35</v>
      </c>
    </row>
    <row r="5008" spans="1:53" x14ac:dyDescent="0.25">
      <c r="A5008" s="3" t="s">
        <v>388</v>
      </c>
      <c r="B5008" s="3" t="s">
        <v>388</v>
      </c>
      <c r="C5008" s="4">
        <v>30610</v>
      </c>
      <c r="D5008" s="9"/>
      <c r="E5008" s="9"/>
      <c r="F5008" s="10"/>
      <c r="U5008">
        <v>360</v>
      </c>
    </row>
    <row r="5009" spans="1:53" x14ac:dyDescent="0.25">
      <c r="A5009" s="3" t="s">
        <v>388</v>
      </c>
      <c r="B5009" s="3" t="s">
        <v>388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50</v>
      </c>
      <c r="BA5009">
        <v>90</v>
      </c>
    </row>
    <row r="5010" spans="1:53" x14ac:dyDescent="0.25">
      <c r="A5010" s="3" t="s">
        <v>389</v>
      </c>
      <c r="B5010" s="3" t="s">
        <v>389</v>
      </c>
      <c r="C5010" s="4">
        <v>30566</v>
      </c>
      <c r="D5010" s="9"/>
      <c r="E5010" s="9"/>
      <c r="F5010" s="10"/>
      <c r="U5010">
        <v>105</v>
      </c>
    </row>
    <row r="5011" spans="1:53" x14ac:dyDescent="0.25">
      <c r="A5011" s="3" t="s">
        <v>389</v>
      </c>
      <c r="B5011" s="3" t="s">
        <v>389</v>
      </c>
      <c r="C5011" s="4">
        <v>30610</v>
      </c>
      <c r="D5011" s="9"/>
      <c r="E5011" s="9"/>
      <c r="F5011" s="10"/>
      <c r="U5011">
        <v>640</v>
      </c>
    </row>
    <row r="5012" spans="1:53" x14ac:dyDescent="0.25">
      <c r="A5012" s="3" t="s">
        <v>389</v>
      </c>
      <c r="B5012" s="3" t="s">
        <v>389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50</v>
      </c>
      <c r="BA5012">
        <v>90</v>
      </c>
    </row>
    <row r="5013" spans="1:53" x14ac:dyDescent="0.25">
      <c r="A5013" s="3" t="s">
        <v>390</v>
      </c>
      <c r="B5013" s="3" t="s">
        <v>390</v>
      </c>
      <c r="C5013" s="4">
        <v>30566</v>
      </c>
      <c r="D5013" s="9"/>
      <c r="E5013" s="9"/>
      <c r="F5013" s="10"/>
      <c r="U5013">
        <v>50</v>
      </c>
    </row>
    <row r="5014" spans="1:53" x14ac:dyDescent="0.25">
      <c r="A5014" s="3" t="s">
        <v>390</v>
      </c>
      <c r="B5014" s="3" t="s">
        <v>390</v>
      </c>
      <c r="C5014" s="4">
        <v>30610</v>
      </c>
      <c r="D5014" s="9"/>
      <c r="E5014" s="9"/>
      <c r="F5014" s="10"/>
      <c r="U5014">
        <v>440</v>
      </c>
    </row>
    <row r="5015" spans="1:53" x14ac:dyDescent="0.25">
      <c r="A5015" s="3" t="s">
        <v>390</v>
      </c>
      <c r="B5015" s="3" t="s">
        <v>390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50</v>
      </c>
      <c r="BA5015">
        <v>90</v>
      </c>
    </row>
    <row r="5016" spans="1:53" x14ac:dyDescent="0.25">
      <c r="A5016" s="3" t="s">
        <v>391</v>
      </c>
      <c r="B5016" s="3" t="s">
        <v>391</v>
      </c>
      <c r="C5016" s="4">
        <v>30566</v>
      </c>
      <c r="D5016" s="9"/>
      <c r="E5016" s="9"/>
      <c r="F5016" s="10"/>
      <c r="U5016">
        <v>65</v>
      </c>
    </row>
    <row r="5017" spans="1:53" x14ac:dyDescent="0.25">
      <c r="A5017" s="3" t="s">
        <v>391</v>
      </c>
      <c r="B5017" s="3" t="s">
        <v>391</v>
      </c>
      <c r="C5017" s="4">
        <v>30610</v>
      </c>
      <c r="D5017" s="9"/>
      <c r="E5017" s="9"/>
      <c r="F5017" s="10"/>
      <c r="U5017">
        <v>470</v>
      </c>
    </row>
    <row r="5018" spans="1:53" x14ac:dyDescent="0.25">
      <c r="A5018" s="3" t="s">
        <v>391</v>
      </c>
      <c r="B5018" s="3" t="s">
        <v>391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50</v>
      </c>
      <c r="BA5018">
        <v>90</v>
      </c>
    </row>
    <row r="5019" spans="1:53" x14ac:dyDescent="0.25">
      <c r="A5019" s="3" t="s">
        <v>392</v>
      </c>
      <c r="B5019" s="3" t="s">
        <v>392</v>
      </c>
      <c r="C5019" s="4">
        <v>37061</v>
      </c>
      <c r="D5019" s="9"/>
      <c r="E5019" s="9"/>
      <c r="F5019" s="10"/>
    </row>
    <row r="5020" spans="1:53" x14ac:dyDescent="0.25">
      <c r="A5020" s="3" t="s">
        <v>392</v>
      </c>
      <c r="B5020" s="3" t="s">
        <v>392</v>
      </c>
      <c r="C5020" s="4">
        <v>37062</v>
      </c>
      <c r="D5020" s="9"/>
      <c r="E5020" s="9"/>
      <c r="F5020" s="10"/>
    </row>
    <row r="5021" spans="1:53" x14ac:dyDescent="0.25">
      <c r="A5021" s="3" t="s">
        <v>392</v>
      </c>
      <c r="B5021" s="3" t="s">
        <v>392</v>
      </c>
      <c r="C5021" s="4">
        <v>37063</v>
      </c>
      <c r="D5021" s="9"/>
      <c r="E5021" s="9"/>
      <c r="F5021" s="10"/>
    </row>
    <row r="5022" spans="1:53" x14ac:dyDescent="0.25">
      <c r="A5022" s="3" t="s">
        <v>392</v>
      </c>
      <c r="B5022" s="3" t="s">
        <v>392</v>
      </c>
      <c r="C5022" s="4">
        <v>37064</v>
      </c>
      <c r="D5022" s="9"/>
      <c r="E5022" s="9"/>
      <c r="F5022" s="10"/>
    </row>
    <row r="5023" spans="1:53" x14ac:dyDescent="0.25">
      <c r="A5023" s="3" t="s">
        <v>392</v>
      </c>
      <c r="B5023" s="3" t="s">
        <v>392</v>
      </c>
      <c r="C5023" s="4">
        <v>37065</v>
      </c>
      <c r="D5023" s="9"/>
      <c r="E5023" s="9"/>
      <c r="F5023" s="10"/>
    </row>
    <row r="5024" spans="1:53" x14ac:dyDescent="0.25">
      <c r="A5024" s="3" t="s">
        <v>392</v>
      </c>
      <c r="B5024" s="3" t="s">
        <v>392</v>
      </c>
      <c r="C5024" s="4">
        <v>37066</v>
      </c>
      <c r="D5024" s="9"/>
      <c r="E5024" s="9"/>
      <c r="F5024" s="10"/>
    </row>
    <row r="5025" spans="1:18" x14ac:dyDescent="0.25">
      <c r="A5025" s="3" t="s">
        <v>392</v>
      </c>
      <c r="B5025" s="3" t="s">
        <v>392</v>
      </c>
      <c r="C5025" s="4">
        <v>37067</v>
      </c>
      <c r="D5025" s="9"/>
      <c r="E5025" s="9"/>
      <c r="F5025" s="10"/>
    </row>
    <row r="5026" spans="1:18" x14ac:dyDescent="0.25">
      <c r="A5026" s="3" t="s">
        <v>392</v>
      </c>
      <c r="B5026" s="3" t="s">
        <v>392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25">
      <c r="A5027" s="3" t="s">
        <v>392</v>
      </c>
      <c r="B5027" s="3" t="s">
        <v>392</v>
      </c>
      <c r="C5027" s="4">
        <v>37069</v>
      </c>
      <c r="D5027" s="9"/>
      <c r="E5027" s="9"/>
      <c r="F5027" s="10"/>
    </row>
    <row r="5028" spans="1:18" x14ac:dyDescent="0.25">
      <c r="A5028" s="3" t="s">
        <v>392</v>
      </c>
      <c r="B5028" s="3" t="s">
        <v>392</v>
      </c>
      <c r="C5028" s="4">
        <v>37070</v>
      </c>
      <c r="D5028" s="9"/>
      <c r="E5028" s="9"/>
      <c r="F5028" s="10"/>
    </row>
    <row r="5029" spans="1:18" x14ac:dyDescent="0.25">
      <c r="A5029" s="3" t="s">
        <v>392</v>
      </c>
      <c r="B5029" s="3" t="s">
        <v>392</v>
      </c>
      <c r="C5029" s="4">
        <v>37071</v>
      </c>
      <c r="D5029" s="9"/>
      <c r="E5029" s="9"/>
      <c r="F5029" s="10"/>
    </row>
    <row r="5030" spans="1:18" x14ac:dyDescent="0.25">
      <c r="A5030" s="3" t="s">
        <v>392</v>
      </c>
      <c r="B5030" s="3" t="s">
        <v>392</v>
      </c>
      <c r="C5030" s="4">
        <v>37072</v>
      </c>
      <c r="D5030" s="9"/>
      <c r="E5030" s="9"/>
      <c r="F5030" s="10"/>
    </row>
    <row r="5031" spans="1:18" x14ac:dyDescent="0.25">
      <c r="A5031" s="3" t="s">
        <v>392</v>
      </c>
      <c r="B5031" s="3" t="s">
        <v>392</v>
      </c>
      <c r="C5031" s="4">
        <v>37073</v>
      </c>
      <c r="D5031" s="9"/>
      <c r="E5031" s="9"/>
      <c r="F5031" s="10"/>
    </row>
    <row r="5032" spans="1:18" x14ac:dyDescent="0.25">
      <c r="A5032" s="3" t="s">
        <v>392</v>
      </c>
      <c r="B5032" s="3" t="s">
        <v>392</v>
      </c>
      <c r="C5032" s="4">
        <v>37074</v>
      </c>
      <c r="D5032" s="9"/>
      <c r="E5032" s="9"/>
      <c r="F5032" s="10"/>
    </row>
    <row r="5033" spans="1:18" x14ac:dyDescent="0.25">
      <c r="A5033" s="3" t="s">
        <v>392</v>
      </c>
      <c r="B5033" s="3" t="s">
        <v>392</v>
      </c>
      <c r="C5033" s="4">
        <v>37075</v>
      </c>
      <c r="D5033" s="9"/>
      <c r="E5033" s="9"/>
      <c r="F5033" s="10"/>
    </row>
    <row r="5034" spans="1:18" x14ac:dyDescent="0.25">
      <c r="A5034" s="3" t="s">
        <v>392</v>
      </c>
      <c r="B5034" s="3" t="s">
        <v>392</v>
      </c>
      <c r="C5034" s="4">
        <v>37076</v>
      </c>
      <c r="D5034" s="9"/>
      <c r="E5034" s="9"/>
      <c r="F5034" s="10"/>
    </row>
    <row r="5035" spans="1:18" x14ac:dyDescent="0.25">
      <c r="A5035" s="3" t="s">
        <v>392</v>
      </c>
      <c r="B5035" s="3" t="s">
        <v>392</v>
      </c>
      <c r="C5035" s="4">
        <v>37077</v>
      </c>
      <c r="D5035" s="9"/>
      <c r="E5035" s="9"/>
      <c r="F5035" s="10"/>
    </row>
    <row r="5036" spans="1:18" x14ac:dyDescent="0.25">
      <c r="A5036" s="3" t="s">
        <v>392</v>
      </c>
      <c r="B5036" s="3" t="s">
        <v>392</v>
      </c>
      <c r="C5036" s="4">
        <v>37078</v>
      </c>
      <c r="D5036" s="9"/>
      <c r="E5036" s="9"/>
      <c r="F5036" s="10"/>
    </row>
    <row r="5037" spans="1:18" x14ac:dyDescent="0.25">
      <c r="A5037" s="3" t="s">
        <v>392</v>
      </c>
      <c r="B5037" s="3" t="s">
        <v>392</v>
      </c>
      <c r="C5037" s="4">
        <v>37079</v>
      </c>
      <c r="D5037" s="9"/>
      <c r="E5037" s="9"/>
      <c r="F5037" s="10"/>
    </row>
    <row r="5038" spans="1:18" x14ac:dyDescent="0.25">
      <c r="A5038" s="3" t="s">
        <v>392</v>
      </c>
      <c r="B5038" s="3" t="s">
        <v>392</v>
      </c>
      <c r="C5038" s="4">
        <v>37080</v>
      </c>
      <c r="D5038" s="9"/>
      <c r="E5038" s="9"/>
      <c r="F5038" s="10"/>
    </row>
    <row r="5039" spans="1:18" x14ac:dyDescent="0.25">
      <c r="A5039" s="3" t="s">
        <v>392</v>
      </c>
      <c r="B5039" s="3" t="s">
        <v>392</v>
      </c>
      <c r="C5039" s="4">
        <v>37081</v>
      </c>
      <c r="D5039" s="9"/>
      <c r="E5039" s="9"/>
      <c r="F5039" s="10"/>
    </row>
    <row r="5040" spans="1:18" x14ac:dyDescent="0.25">
      <c r="A5040" s="3" t="s">
        <v>392</v>
      </c>
      <c r="B5040" s="3" t="s">
        <v>392</v>
      </c>
      <c r="C5040" s="4">
        <v>37082</v>
      </c>
      <c r="D5040" s="9"/>
      <c r="E5040" s="9"/>
      <c r="F5040" s="10"/>
    </row>
    <row r="5041" spans="1:18" x14ac:dyDescent="0.25">
      <c r="A5041" s="3" t="s">
        <v>392</v>
      </c>
      <c r="B5041" s="3" t="s">
        <v>392</v>
      </c>
      <c r="C5041" s="4">
        <v>37083</v>
      </c>
      <c r="D5041" s="9"/>
      <c r="E5041" s="9"/>
      <c r="F5041" s="10"/>
    </row>
    <row r="5042" spans="1:18" x14ac:dyDescent="0.25">
      <c r="A5042" s="3" t="s">
        <v>392</v>
      </c>
      <c r="B5042" s="3" t="s">
        <v>392</v>
      </c>
      <c r="C5042" s="4">
        <v>37084</v>
      </c>
      <c r="D5042" s="9"/>
      <c r="E5042" s="9"/>
      <c r="F5042" s="10"/>
    </row>
    <row r="5043" spans="1:18" x14ac:dyDescent="0.25">
      <c r="A5043" s="3" t="s">
        <v>392</v>
      </c>
      <c r="B5043" s="3" t="s">
        <v>392</v>
      </c>
      <c r="C5043" s="4">
        <v>37085</v>
      </c>
      <c r="D5043" s="9"/>
      <c r="E5043" s="9"/>
      <c r="F5043" s="10"/>
    </row>
    <row r="5044" spans="1:18" x14ac:dyDescent="0.25">
      <c r="A5044" s="3" t="s">
        <v>392</v>
      </c>
      <c r="B5044" s="3" t="s">
        <v>392</v>
      </c>
      <c r="C5044" s="4">
        <v>37086</v>
      </c>
      <c r="D5044" s="9"/>
      <c r="E5044" s="9"/>
      <c r="F5044" s="10"/>
    </row>
    <row r="5045" spans="1:18" x14ac:dyDescent="0.25">
      <c r="A5045" s="3" t="s">
        <v>392</v>
      </c>
      <c r="B5045" s="3" t="s">
        <v>392</v>
      </c>
      <c r="C5045" s="4">
        <v>37087</v>
      </c>
      <c r="D5045" s="9"/>
      <c r="E5045" s="9"/>
      <c r="F5045" s="10"/>
    </row>
    <row r="5046" spans="1:18" x14ac:dyDescent="0.25">
      <c r="A5046" s="3" t="s">
        <v>392</v>
      </c>
      <c r="B5046" s="3" t="s">
        <v>392</v>
      </c>
      <c r="C5046" s="4">
        <v>37088</v>
      </c>
      <c r="D5046" s="9"/>
      <c r="E5046" s="9"/>
      <c r="F5046" s="10"/>
    </row>
    <row r="5047" spans="1:18" x14ac:dyDescent="0.25">
      <c r="A5047" s="3" t="s">
        <v>392</v>
      </c>
      <c r="B5047" s="3" t="s">
        <v>392</v>
      </c>
      <c r="C5047" s="4">
        <v>37089</v>
      </c>
      <c r="D5047" s="9"/>
      <c r="E5047" s="9"/>
      <c r="F5047" s="10"/>
    </row>
    <row r="5048" spans="1:18" x14ac:dyDescent="0.25">
      <c r="A5048" s="68" t="s">
        <v>392</v>
      </c>
      <c r="B5048" s="68" t="s">
        <v>392</v>
      </c>
      <c r="C5048" s="9">
        <v>37090</v>
      </c>
      <c r="D5048" s="9"/>
      <c r="E5048" s="9"/>
      <c r="F5048" s="10"/>
    </row>
    <row r="5049" spans="1:18" x14ac:dyDescent="0.25">
      <c r="A5049" s="57" t="s">
        <v>392</v>
      </c>
      <c r="B5049" s="57" t="s">
        <v>392</v>
      </c>
      <c r="C5049" s="9">
        <v>37091</v>
      </c>
      <c r="D5049" s="9"/>
      <c r="E5049" s="9"/>
      <c r="F5049" s="10"/>
    </row>
    <row r="5050" spans="1:18" x14ac:dyDescent="0.25">
      <c r="A5050" s="57" t="s">
        <v>392</v>
      </c>
      <c r="B5050" s="57" t="s">
        <v>392</v>
      </c>
      <c r="C5050" s="9">
        <v>37092</v>
      </c>
      <c r="D5050" s="9"/>
      <c r="E5050" s="9"/>
      <c r="F5050" s="10"/>
    </row>
    <row r="5051" spans="1:18" x14ac:dyDescent="0.25">
      <c r="A5051" s="57" t="s">
        <v>392</v>
      </c>
      <c r="B5051" s="57" t="s">
        <v>392</v>
      </c>
      <c r="C5051" s="9">
        <v>37093</v>
      </c>
      <c r="D5051" s="9"/>
      <c r="E5051" s="9"/>
      <c r="F5051" s="10"/>
    </row>
    <row r="5052" spans="1:18" x14ac:dyDescent="0.25">
      <c r="A5052" s="57" t="s">
        <v>392</v>
      </c>
      <c r="B5052" s="57" t="s">
        <v>392</v>
      </c>
      <c r="C5052" s="9">
        <v>37094</v>
      </c>
      <c r="D5052" s="9"/>
      <c r="E5052" s="9"/>
      <c r="F5052" s="10"/>
    </row>
    <row r="5053" spans="1:18" x14ac:dyDescent="0.25">
      <c r="A5053" s="57" t="s">
        <v>392</v>
      </c>
      <c r="B5053" s="57" t="s">
        <v>392</v>
      </c>
      <c r="C5053" s="9">
        <v>37095</v>
      </c>
      <c r="D5053" s="9"/>
      <c r="E5053" s="9"/>
      <c r="F5053" s="10"/>
    </row>
    <row r="5054" spans="1:18" x14ac:dyDescent="0.25">
      <c r="A5054" s="57" t="s">
        <v>392</v>
      </c>
      <c r="B5054" s="57" t="s">
        <v>392</v>
      </c>
      <c r="C5054" s="9">
        <v>37096</v>
      </c>
      <c r="D5054" s="9"/>
      <c r="E5054" s="9"/>
      <c r="F5054" s="10"/>
    </row>
    <row r="5055" spans="1:18" x14ac:dyDescent="0.25">
      <c r="A5055" s="57" t="s">
        <v>392</v>
      </c>
      <c r="B5055" s="57" t="s">
        <v>392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25">
      <c r="A5056" s="57" t="s">
        <v>392</v>
      </c>
      <c r="B5056" s="57" t="s">
        <v>392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25">
      <c r="A5057" s="57" t="s">
        <v>392</v>
      </c>
      <c r="B5057" s="57" t="s">
        <v>392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25">
      <c r="A5058" s="57" t="s">
        <v>392</v>
      </c>
      <c r="B5058" s="57" t="s">
        <v>392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25">
      <c r="A5059" s="57" t="s">
        <v>392</v>
      </c>
      <c r="B5059" s="57" t="s">
        <v>392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25">
      <c r="A5060" s="57" t="s">
        <v>392</v>
      </c>
      <c r="B5060" s="57" t="s">
        <v>392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25">
      <c r="A5061" s="57" t="s">
        <v>392</v>
      </c>
      <c r="B5061" s="57" t="s">
        <v>392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25">
      <c r="A5062" s="57" t="s">
        <v>392</v>
      </c>
      <c r="B5062" s="57" t="s">
        <v>392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25">
      <c r="A5063" s="57" t="s">
        <v>392</v>
      </c>
      <c r="B5063" s="57" t="s">
        <v>392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25">
      <c r="A5064" s="57" t="s">
        <v>392</v>
      </c>
      <c r="B5064" s="57" t="s">
        <v>392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25">
      <c r="A5065" s="57" t="s">
        <v>392</v>
      </c>
      <c r="B5065" s="57" t="s">
        <v>392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25">
      <c r="A5066" s="57" t="s">
        <v>392</v>
      </c>
      <c r="B5066" s="57" t="s">
        <v>392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25">
      <c r="A5067" s="57" t="s">
        <v>392</v>
      </c>
      <c r="B5067" s="57" t="s">
        <v>392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25">
      <c r="A5068" s="57" t="s">
        <v>392</v>
      </c>
      <c r="B5068" s="57" t="s">
        <v>392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25">
      <c r="A5069" s="57" t="s">
        <v>392</v>
      </c>
      <c r="B5069" s="57" t="s">
        <v>392</v>
      </c>
      <c r="C5069" s="9">
        <v>37111</v>
      </c>
      <c r="D5069" s="9"/>
      <c r="E5069" s="9"/>
      <c r="F5069" s="10"/>
    </row>
    <row r="5070" spans="1:53" x14ac:dyDescent="0.25">
      <c r="A5070" s="57" t="s">
        <v>392</v>
      </c>
      <c r="B5070" s="57" t="s">
        <v>392</v>
      </c>
      <c r="C5070" s="9">
        <v>37112</v>
      </c>
      <c r="D5070" s="9"/>
      <c r="E5070" s="9"/>
      <c r="F5070" s="10"/>
    </row>
    <row r="5071" spans="1:53" x14ac:dyDescent="0.25">
      <c r="A5071" s="57" t="s">
        <v>392</v>
      </c>
      <c r="B5071" s="57" t="s">
        <v>392</v>
      </c>
      <c r="C5071" s="9">
        <v>37113</v>
      </c>
      <c r="D5071" s="9"/>
      <c r="E5071" s="9"/>
      <c r="F5071" s="10"/>
    </row>
    <row r="5072" spans="1:53" x14ac:dyDescent="0.25">
      <c r="A5072" s="57" t="s">
        <v>392</v>
      </c>
      <c r="B5072" s="57" t="s">
        <v>392</v>
      </c>
      <c r="C5072" s="9">
        <v>37114</v>
      </c>
      <c r="D5072" s="9"/>
      <c r="E5072" s="9"/>
      <c r="F5072" s="10"/>
    </row>
    <row r="5073" spans="1:53" x14ac:dyDescent="0.25">
      <c r="A5073" s="57" t="s">
        <v>392</v>
      </c>
      <c r="B5073" s="57" t="s">
        <v>392</v>
      </c>
      <c r="C5073" s="9">
        <v>37115</v>
      </c>
      <c r="D5073" s="9"/>
      <c r="E5073" s="9"/>
      <c r="F5073" s="10"/>
    </row>
    <row r="5074" spans="1:53" x14ac:dyDescent="0.25">
      <c r="A5074" s="57" t="s">
        <v>392</v>
      </c>
      <c r="B5074" s="57" t="s">
        <v>392</v>
      </c>
      <c r="C5074" s="9">
        <v>37116</v>
      </c>
      <c r="D5074" s="9"/>
      <c r="E5074" s="9"/>
      <c r="F5074" s="10"/>
    </row>
    <row r="5075" spans="1:53" x14ac:dyDescent="0.25">
      <c r="A5075" s="57" t="s">
        <v>392</v>
      </c>
      <c r="B5075" s="57" t="s">
        <v>392</v>
      </c>
      <c r="C5075" s="9">
        <v>37117</v>
      </c>
      <c r="D5075" s="9"/>
      <c r="E5075" s="9"/>
      <c r="F5075" s="10"/>
    </row>
    <row r="5076" spans="1:53" x14ac:dyDescent="0.25">
      <c r="A5076" s="57" t="s">
        <v>392</v>
      </c>
      <c r="B5076" s="57" t="s">
        <v>392</v>
      </c>
      <c r="C5076" s="9">
        <v>37118</v>
      </c>
      <c r="D5076" s="9"/>
      <c r="E5076" s="9"/>
      <c r="F5076" s="10"/>
    </row>
    <row r="5077" spans="1:53" x14ac:dyDescent="0.25">
      <c r="A5077" s="57" t="s">
        <v>392</v>
      </c>
      <c r="B5077" s="57" t="s">
        <v>392</v>
      </c>
      <c r="C5077" s="9">
        <v>37119</v>
      </c>
      <c r="D5077" s="9"/>
      <c r="E5077" s="9"/>
      <c r="F5077" s="10"/>
    </row>
    <row r="5078" spans="1:53" x14ac:dyDescent="0.25">
      <c r="A5078" s="57" t="s">
        <v>392</v>
      </c>
      <c r="B5078" s="57" t="s">
        <v>392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25">
      <c r="A5079" s="57" t="s">
        <v>392</v>
      </c>
      <c r="B5079" s="57" t="s">
        <v>392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25">
      <c r="A5080" s="57" t="s">
        <v>392</v>
      </c>
      <c r="B5080" s="57" t="s">
        <v>392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25">
      <c r="A5081" s="57" t="s">
        <v>392</v>
      </c>
      <c r="B5081" s="57" t="s">
        <v>392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25">
      <c r="A5082" s="57" t="s">
        <v>392</v>
      </c>
      <c r="B5082" s="57" t="s">
        <v>392</v>
      </c>
      <c r="C5082" s="9">
        <v>37124</v>
      </c>
      <c r="D5082" s="9"/>
      <c r="E5082" s="9"/>
      <c r="F5082" s="10"/>
      <c r="G5082">
        <v>1.3</v>
      </c>
    </row>
    <row r="5083" spans="1:53" x14ac:dyDescent="0.25">
      <c r="A5083" s="57" t="s">
        <v>392</v>
      </c>
      <c r="B5083" s="57" t="s">
        <v>392</v>
      </c>
      <c r="C5083" s="9">
        <v>37125</v>
      </c>
      <c r="D5083" s="9"/>
      <c r="E5083" s="9"/>
      <c r="F5083" s="10"/>
      <c r="G5083">
        <v>1.6</v>
      </c>
    </row>
    <row r="5084" spans="1:53" x14ac:dyDescent="0.25">
      <c r="A5084" s="57" t="s">
        <v>392</v>
      </c>
      <c r="B5084" s="57" t="s">
        <v>392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25">
      <c r="A5085" s="57" t="s">
        <v>392</v>
      </c>
      <c r="B5085" s="57" t="s">
        <v>392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25">
      <c r="A5086" s="57" t="s">
        <v>392</v>
      </c>
      <c r="B5086" s="57" t="s">
        <v>392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25">
      <c r="A5087" s="57" t="s">
        <v>392</v>
      </c>
      <c r="B5087" s="57" t="s">
        <v>392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25">
      <c r="A5088" s="57" t="s">
        <v>392</v>
      </c>
      <c r="B5088" s="57" t="s">
        <v>392</v>
      </c>
      <c r="C5088" s="9">
        <v>37130</v>
      </c>
      <c r="D5088" s="9"/>
      <c r="E5088" s="9"/>
      <c r="F5088" s="10"/>
      <c r="G5088">
        <v>1.49097449784187</v>
      </c>
    </row>
    <row r="5089" spans="1:7" x14ac:dyDescent="0.25">
      <c r="A5089" s="57" t="s">
        <v>392</v>
      </c>
      <c r="B5089" s="57" t="s">
        <v>392</v>
      </c>
      <c r="C5089" s="9">
        <v>37131</v>
      </c>
      <c r="D5089" s="9"/>
      <c r="E5089" s="9"/>
      <c r="F5089" s="10"/>
      <c r="G5089">
        <v>2.06711132957318</v>
      </c>
    </row>
    <row r="5090" spans="1:7" x14ac:dyDescent="0.25">
      <c r="A5090" s="57" t="s">
        <v>392</v>
      </c>
      <c r="B5090" s="57" t="s">
        <v>392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25">
      <c r="A5091" s="57" t="s">
        <v>392</v>
      </c>
      <c r="B5091" s="57" t="s">
        <v>392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25">
      <c r="A5092" s="57" t="s">
        <v>392</v>
      </c>
      <c r="B5092" s="57" t="s">
        <v>392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25">
      <c r="A5093" s="57" t="s">
        <v>392</v>
      </c>
      <c r="B5093" s="57" t="s">
        <v>392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25">
      <c r="A5094" s="57" t="s">
        <v>392</v>
      </c>
      <c r="B5094" s="57" t="s">
        <v>392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25">
      <c r="A5095" s="57" t="s">
        <v>392</v>
      </c>
      <c r="B5095" s="57" t="s">
        <v>392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25">
      <c r="A5096" s="57" t="s">
        <v>392</v>
      </c>
      <c r="B5096" s="57" t="s">
        <v>392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25">
      <c r="A5097" s="57" t="s">
        <v>392</v>
      </c>
      <c r="B5097" s="57" t="s">
        <v>392</v>
      </c>
      <c r="C5097" s="9">
        <v>37139</v>
      </c>
      <c r="D5097" s="9"/>
      <c r="E5097" s="9"/>
      <c r="F5097" s="10"/>
      <c r="G5097">
        <v>2.52018319769862</v>
      </c>
    </row>
    <row r="5098" spans="1:7" x14ac:dyDescent="0.25">
      <c r="A5098" s="57" t="s">
        <v>392</v>
      </c>
      <c r="B5098" s="57" t="s">
        <v>392</v>
      </c>
      <c r="C5098" s="9">
        <v>37140</v>
      </c>
      <c r="D5098" s="9"/>
      <c r="E5098" s="9"/>
      <c r="F5098" s="10"/>
      <c r="G5098">
        <v>3.00475390979781</v>
      </c>
    </row>
    <row r="5099" spans="1:7" x14ac:dyDescent="0.25">
      <c r="A5099" s="57" t="s">
        <v>392</v>
      </c>
      <c r="B5099" s="57" t="s">
        <v>392</v>
      </c>
      <c r="C5099" s="9">
        <v>37141</v>
      </c>
      <c r="D5099" s="9"/>
      <c r="E5099" s="9"/>
      <c r="F5099" s="10"/>
      <c r="G5099">
        <v>1.5146214134319</v>
      </c>
    </row>
    <row r="5100" spans="1:7" x14ac:dyDescent="0.25">
      <c r="A5100" s="57" t="s">
        <v>392</v>
      </c>
      <c r="B5100" s="57" t="s">
        <v>392</v>
      </c>
      <c r="C5100" s="9">
        <v>37142</v>
      </c>
      <c r="D5100" s="9"/>
      <c r="E5100" s="9"/>
      <c r="F5100" s="10"/>
      <c r="G5100">
        <v>1.66476366974794</v>
      </c>
    </row>
    <row r="5101" spans="1:7" x14ac:dyDescent="0.25">
      <c r="A5101" s="57" t="s">
        <v>392</v>
      </c>
      <c r="B5101" s="57" t="s">
        <v>392</v>
      </c>
      <c r="C5101" s="9">
        <v>37143</v>
      </c>
      <c r="D5101" s="9"/>
      <c r="E5101" s="9"/>
      <c r="F5101" s="10"/>
      <c r="G5101">
        <v>2.87763374782865</v>
      </c>
    </row>
    <row r="5102" spans="1:7" x14ac:dyDescent="0.25">
      <c r="A5102" s="57" t="s">
        <v>392</v>
      </c>
      <c r="B5102" s="57" t="s">
        <v>392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25">
      <c r="A5103" s="57" t="s">
        <v>392</v>
      </c>
      <c r="B5103" s="57" t="s">
        <v>392</v>
      </c>
      <c r="C5103" s="9">
        <v>37145</v>
      </c>
      <c r="D5103" s="9"/>
      <c r="E5103" s="9"/>
      <c r="F5103" s="10"/>
      <c r="G5103">
        <v>3.0697670805657</v>
      </c>
    </row>
    <row r="5104" spans="1:7" x14ac:dyDescent="0.25">
      <c r="A5104" s="57" t="s">
        <v>392</v>
      </c>
      <c r="B5104" s="57" t="s">
        <v>392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25">
      <c r="A5105" s="57" t="s">
        <v>392</v>
      </c>
      <c r="B5105" s="57" t="s">
        <v>392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25">
      <c r="A5106" s="57" t="s">
        <v>392</v>
      </c>
      <c r="B5106" s="57" t="s">
        <v>392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25">
      <c r="A5107" s="57" t="s">
        <v>392</v>
      </c>
      <c r="B5107" s="57" t="s">
        <v>392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25">
      <c r="A5108" s="57" t="s">
        <v>392</v>
      </c>
      <c r="B5108" s="57" t="s">
        <v>392</v>
      </c>
      <c r="C5108" s="9">
        <v>37150</v>
      </c>
      <c r="D5108" s="9"/>
      <c r="E5108" s="9"/>
      <c r="F5108" s="10"/>
      <c r="G5108">
        <v>4.52728450291184</v>
      </c>
    </row>
    <row r="5109" spans="1:7" x14ac:dyDescent="0.25">
      <c r="A5109" s="57" t="s">
        <v>392</v>
      </c>
      <c r="B5109" s="57" t="s">
        <v>392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25">
      <c r="A5110" s="57" t="s">
        <v>392</v>
      </c>
      <c r="B5110" s="57" t="s">
        <v>392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25">
      <c r="A5111" s="57" t="s">
        <v>392</v>
      </c>
      <c r="B5111" s="57" t="s">
        <v>392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25">
      <c r="A5112" s="57" t="s">
        <v>392</v>
      </c>
      <c r="B5112" s="57" t="s">
        <v>392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25">
      <c r="A5113" s="57" t="s">
        <v>392</v>
      </c>
      <c r="B5113" s="57" t="s">
        <v>392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25">
      <c r="A5114" s="57" t="s">
        <v>392</v>
      </c>
      <c r="B5114" s="57" t="s">
        <v>392</v>
      </c>
      <c r="C5114" s="9">
        <v>37156</v>
      </c>
      <c r="D5114" s="9"/>
      <c r="E5114" s="9"/>
      <c r="F5114" s="10"/>
      <c r="G5114">
        <v>4.96537616874103</v>
      </c>
    </row>
    <row r="5115" spans="1:7" x14ac:dyDescent="0.25">
      <c r="A5115" s="57" t="s">
        <v>392</v>
      </c>
      <c r="B5115" s="57" t="s">
        <v>392</v>
      </c>
      <c r="C5115" s="9">
        <v>37157</v>
      </c>
      <c r="D5115" s="9"/>
      <c r="E5115" s="9"/>
      <c r="F5115" s="10"/>
      <c r="G5115">
        <v>3.9893942292258</v>
      </c>
    </row>
    <row r="5116" spans="1:7" x14ac:dyDescent="0.25">
      <c r="A5116" s="57" t="s">
        <v>392</v>
      </c>
      <c r="B5116" s="57" t="s">
        <v>392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25">
      <c r="A5117" s="57" t="s">
        <v>392</v>
      </c>
      <c r="B5117" s="57" t="s">
        <v>392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25">
      <c r="A5118" s="57" t="s">
        <v>392</v>
      </c>
      <c r="B5118" s="57" t="s">
        <v>392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25">
      <c r="A5119" s="57" t="s">
        <v>392</v>
      </c>
      <c r="B5119" s="57" t="s">
        <v>392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25">
      <c r="A5120" s="57" t="s">
        <v>392</v>
      </c>
      <c r="B5120" s="57" t="s">
        <v>392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25">
      <c r="A5121" s="57" t="s">
        <v>392</v>
      </c>
      <c r="B5121" s="57" t="s">
        <v>392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25">
      <c r="A5122" s="57" t="s">
        <v>392</v>
      </c>
      <c r="B5122" s="57" t="s">
        <v>392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25">
      <c r="A5123" s="57" t="s">
        <v>392</v>
      </c>
      <c r="B5123" s="57" t="s">
        <v>392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25">
      <c r="A5124" s="57" t="s">
        <v>392</v>
      </c>
      <c r="B5124" s="57" t="s">
        <v>392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25">
      <c r="A5125" s="57" t="s">
        <v>392</v>
      </c>
      <c r="B5125" s="57" t="s">
        <v>392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25">
      <c r="A5126" s="57" t="s">
        <v>392</v>
      </c>
      <c r="B5126" s="57" t="s">
        <v>392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25">
      <c r="A5127" s="57" t="s">
        <v>392</v>
      </c>
      <c r="B5127" s="57" t="s">
        <v>392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25">
      <c r="A5128" s="57" t="s">
        <v>392</v>
      </c>
      <c r="B5128" s="57" t="s">
        <v>392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25">
      <c r="A5129" s="57" t="s">
        <v>392</v>
      </c>
      <c r="B5129" s="57" t="s">
        <v>392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25">
      <c r="A5130" s="57" t="s">
        <v>392</v>
      </c>
      <c r="B5130" s="57" t="s">
        <v>392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25">
      <c r="A5131" s="57" t="s">
        <v>392</v>
      </c>
      <c r="B5131" s="57" t="s">
        <v>392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25">
      <c r="A5132" s="57" t="s">
        <v>392</v>
      </c>
      <c r="B5132" s="57" t="s">
        <v>392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25">
      <c r="A5133" s="57" t="s">
        <v>392</v>
      </c>
      <c r="B5133" s="57" t="s">
        <v>392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25">
      <c r="A5134" s="57" t="s">
        <v>392</v>
      </c>
      <c r="B5134" s="57" t="s">
        <v>392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25">
      <c r="A5135" s="57" t="s">
        <v>392</v>
      </c>
      <c r="B5135" s="57" t="s">
        <v>392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25">
      <c r="A5136" s="57" t="s">
        <v>392</v>
      </c>
      <c r="B5136" s="57" t="s">
        <v>392</v>
      </c>
      <c r="C5136" s="9">
        <v>37178</v>
      </c>
      <c r="D5136" s="9"/>
      <c r="E5136" s="9"/>
      <c r="F5136" s="10"/>
      <c r="G5136">
        <v>3.09542763403004</v>
      </c>
    </row>
    <row r="5137" spans="1:7" x14ac:dyDescent="0.25">
      <c r="A5137" s="57" t="s">
        <v>392</v>
      </c>
      <c r="B5137" s="57" t="s">
        <v>392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25">
      <c r="A5138" s="57" t="s">
        <v>392</v>
      </c>
      <c r="B5138" s="57" t="s">
        <v>392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25">
      <c r="A5139" s="57" t="s">
        <v>392</v>
      </c>
      <c r="B5139" s="57" t="s">
        <v>392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25">
      <c r="A5140" s="57" t="s">
        <v>392</v>
      </c>
      <c r="B5140" s="57" t="s">
        <v>392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25">
      <c r="A5141" s="57" t="s">
        <v>392</v>
      </c>
      <c r="B5141" s="57" t="s">
        <v>392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25">
      <c r="A5142" s="57" t="s">
        <v>392</v>
      </c>
      <c r="B5142" s="57" t="s">
        <v>392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25">
      <c r="A5143" s="57" t="s">
        <v>392</v>
      </c>
      <c r="B5143" s="57" t="s">
        <v>392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25">
      <c r="A5144" s="57" t="s">
        <v>392</v>
      </c>
      <c r="B5144" s="57" t="s">
        <v>392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25">
      <c r="A5145" s="57" t="s">
        <v>392</v>
      </c>
      <c r="B5145" s="57" t="s">
        <v>392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25">
      <c r="A5146" s="57" t="s">
        <v>392</v>
      </c>
      <c r="B5146" s="57" t="s">
        <v>392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25">
      <c r="A5147" s="57" t="s">
        <v>392</v>
      </c>
      <c r="B5147" s="57" t="s">
        <v>392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25">
      <c r="A5148" s="57" t="s">
        <v>392</v>
      </c>
      <c r="B5148" s="57" t="s">
        <v>392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25">
      <c r="A5149" s="57" t="s">
        <v>392</v>
      </c>
      <c r="B5149" s="57" t="s">
        <v>392</v>
      </c>
      <c r="C5149" s="9">
        <v>37191</v>
      </c>
      <c r="D5149" s="9"/>
      <c r="E5149" s="9"/>
      <c r="F5149" s="10"/>
      <c r="G5149">
        <v>4.83722667769797</v>
      </c>
    </row>
    <row r="5150" spans="1:7" x14ac:dyDescent="0.25">
      <c r="A5150" s="57" t="s">
        <v>392</v>
      </c>
      <c r="B5150" s="57" t="s">
        <v>392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25">
      <c r="A5151" s="57" t="s">
        <v>392</v>
      </c>
      <c r="B5151" s="57" t="s">
        <v>392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25">
      <c r="A5152" s="57" t="s">
        <v>392</v>
      </c>
      <c r="B5152" s="57" t="s">
        <v>392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25">
      <c r="A5153" s="57" t="s">
        <v>392</v>
      </c>
      <c r="B5153" s="57" t="s">
        <v>392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25">
      <c r="A5154" s="57" t="s">
        <v>392</v>
      </c>
      <c r="B5154" s="57" t="s">
        <v>392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25">
      <c r="A5155" s="57" t="s">
        <v>392</v>
      </c>
      <c r="B5155" s="57" t="s">
        <v>392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25">
      <c r="A5156" s="57" t="s">
        <v>392</v>
      </c>
      <c r="B5156" s="57" t="s">
        <v>392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25">
      <c r="A5157" s="57" t="s">
        <v>392</v>
      </c>
      <c r="B5157" s="57" t="s">
        <v>392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25">
      <c r="A5158" s="57" t="s">
        <v>392</v>
      </c>
      <c r="B5158" s="57" t="s">
        <v>392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25">
      <c r="A5159" s="57" t="s">
        <v>392</v>
      </c>
      <c r="B5159" s="57" t="s">
        <v>392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25">
      <c r="A5160" s="57" t="s">
        <v>392</v>
      </c>
      <c r="B5160" s="57" t="s">
        <v>392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25">
      <c r="A5161" s="57" t="s">
        <v>392</v>
      </c>
      <c r="B5161" s="57" t="s">
        <v>392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25">
      <c r="A5162" s="57" t="s">
        <v>392</v>
      </c>
      <c r="B5162" s="57" t="s">
        <v>392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25">
      <c r="A5163" s="57" t="s">
        <v>392</v>
      </c>
      <c r="B5163" s="57" t="s">
        <v>392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25">
      <c r="A5164" s="57" t="s">
        <v>392</v>
      </c>
      <c r="B5164" s="57" t="s">
        <v>392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25">
      <c r="A5165" s="57" t="s">
        <v>392</v>
      </c>
      <c r="B5165" s="57" t="s">
        <v>392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25">
      <c r="A5166" s="57" t="s">
        <v>392</v>
      </c>
      <c r="B5166" s="57" t="s">
        <v>392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25">
      <c r="A5167" s="57" t="s">
        <v>392</v>
      </c>
      <c r="B5167" s="57" t="s">
        <v>392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25">
      <c r="A5168" s="57" t="s">
        <v>392</v>
      </c>
      <c r="B5168" s="57" t="s">
        <v>392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25">
      <c r="A5169" s="57" t="s">
        <v>392</v>
      </c>
      <c r="B5169" s="57" t="s">
        <v>392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25">
      <c r="A5170" s="57" t="s">
        <v>392</v>
      </c>
      <c r="B5170" s="57" t="s">
        <v>392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25">
      <c r="A5171" s="57" t="s">
        <v>392</v>
      </c>
      <c r="B5171" s="57" t="s">
        <v>392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25">
      <c r="A5172" s="57" t="s">
        <v>392</v>
      </c>
      <c r="B5172" s="57" t="s">
        <v>392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25">
      <c r="A5173" s="57" t="s">
        <v>392</v>
      </c>
      <c r="B5173" s="57" t="s">
        <v>392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25">
      <c r="A5174" s="57" t="s">
        <v>392</v>
      </c>
      <c r="B5174" s="57" t="s">
        <v>392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25">
      <c r="A5175" s="57" t="s">
        <v>392</v>
      </c>
      <c r="B5175" s="57" t="s">
        <v>392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25">
      <c r="A5176" s="57" t="s">
        <v>392</v>
      </c>
      <c r="B5176" s="57" t="s">
        <v>392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25">
      <c r="A5177" s="57" t="s">
        <v>392</v>
      </c>
      <c r="B5177" s="57" t="s">
        <v>392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25">
      <c r="A5178" s="57" t="s">
        <v>392</v>
      </c>
      <c r="B5178" s="57" t="s">
        <v>392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25">
      <c r="A5179" s="57" t="s">
        <v>392</v>
      </c>
      <c r="B5179" s="57" t="s">
        <v>392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25">
      <c r="A5180" s="57" t="s">
        <v>392</v>
      </c>
      <c r="B5180" s="57" t="s">
        <v>392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25">
      <c r="A5181" s="57" t="s">
        <v>392</v>
      </c>
      <c r="B5181" s="57" t="s">
        <v>392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25">
      <c r="A5182" s="57" t="s">
        <v>392</v>
      </c>
      <c r="B5182" s="57" t="s">
        <v>392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25">
      <c r="A5183" s="57" t="s">
        <v>392</v>
      </c>
      <c r="B5183" s="57" t="s">
        <v>392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25">
      <c r="A5184" s="57" t="s">
        <v>392</v>
      </c>
      <c r="B5184" s="57" t="s">
        <v>392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25">
      <c r="A5185" s="57" t="s">
        <v>392</v>
      </c>
      <c r="B5185" s="57" t="s">
        <v>392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25">
      <c r="A5186" s="57" t="s">
        <v>392</v>
      </c>
      <c r="B5186" s="57" t="s">
        <v>392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25">
      <c r="A5187" s="57" t="s">
        <v>392</v>
      </c>
      <c r="B5187" s="57" t="s">
        <v>392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50</v>
      </c>
      <c r="BA5187">
        <v>90</v>
      </c>
    </row>
    <row r="5188" spans="1:53" x14ac:dyDescent="0.25">
      <c r="A5188" s="57" t="s">
        <v>392</v>
      </c>
      <c r="B5188" s="57" t="s">
        <v>392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25">
      <c r="A5189" s="57" t="s">
        <v>393</v>
      </c>
      <c r="B5189" s="57" t="s">
        <v>393</v>
      </c>
      <c r="C5189" s="9">
        <v>37625</v>
      </c>
      <c r="D5189" s="9"/>
      <c r="E5189" s="9"/>
      <c r="F5189" s="10"/>
      <c r="H5189">
        <v>474.12</v>
      </c>
    </row>
    <row r="5190" spans="1:53" x14ac:dyDescent="0.25">
      <c r="A5190" s="57" t="s">
        <v>393</v>
      </c>
      <c r="B5190" s="57" t="s">
        <v>393</v>
      </c>
      <c r="C5190" s="9">
        <v>37635</v>
      </c>
      <c r="D5190" s="9"/>
      <c r="E5190" s="9"/>
      <c r="F5190" s="10"/>
      <c r="H5190">
        <v>515.21</v>
      </c>
    </row>
    <row r="5191" spans="1:53" x14ac:dyDescent="0.25">
      <c r="A5191" s="57" t="s">
        <v>393</v>
      </c>
      <c r="B5191" s="57" t="s">
        <v>393</v>
      </c>
      <c r="C5191" s="9">
        <v>37644</v>
      </c>
      <c r="D5191" s="9"/>
      <c r="E5191" s="9"/>
      <c r="F5191" s="10"/>
      <c r="H5191">
        <v>490.88</v>
      </c>
    </row>
    <row r="5192" spans="1:53" x14ac:dyDescent="0.25">
      <c r="A5192" s="57" t="s">
        <v>393</v>
      </c>
      <c r="B5192" s="57" t="s">
        <v>393</v>
      </c>
      <c r="C5192" s="9">
        <v>37656</v>
      </c>
      <c r="D5192" s="9"/>
      <c r="E5192" s="9"/>
      <c r="F5192" s="10"/>
      <c r="H5192">
        <v>474.12</v>
      </c>
    </row>
    <row r="5193" spans="1:53" x14ac:dyDescent="0.25">
      <c r="A5193" s="57" t="s">
        <v>393</v>
      </c>
      <c r="B5193" s="57" t="s">
        <v>393</v>
      </c>
      <c r="C5193" s="9">
        <v>37676</v>
      </c>
      <c r="D5193" s="9"/>
      <c r="E5193" s="9"/>
      <c r="F5193" s="10"/>
      <c r="H5193">
        <v>442.51</v>
      </c>
    </row>
    <row r="5194" spans="1:53" x14ac:dyDescent="0.25">
      <c r="A5194" s="57" t="s">
        <v>393</v>
      </c>
      <c r="B5194" s="57" t="s">
        <v>393</v>
      </c>
      <c r="C5194" s="9">
        <v>37686</v>
      </c>
      <c r="D5194" s="9"/>
      <c r="E5194" s="9"/>
      <c r="F5194" s="10"/>
      <c r="H5194">
        <v>421.52</v>
      </c>
    </row>
    <row r="5195" spans="1:53" x14ac:dyDescent="0.25">
      <c r="A5195" s="57" t="s">
        <v>393</v>
      </c>
      <c r="B5195" s="57" t="s">
        <v>393</v>
      </c>
      <c r="C5195" s="9">
        <v>37691</v>
      </c>
      <c r="D5195" s="9"/>
      <c r="E5195" s="9"/>
      <c r="F5195" s="10"/>
      <c r="H5195">
        <v>427.99</v>
      </c>
    </row>
    <row r="5196" spans="1:53" x14ac:dyDescent="0.25">
      <c r="A5196" s="57" t="s">
        <v>393</v>
      </c>
      <c r="B5196" s="57" t="s">
        <v>393</v>
      </c>
      <c r="C5196" s="9">
        <v>37696</v>
      </c>
      <c r="D5196" s="9"/>
      <c r="E5196" s="9"/>
      <c r="F5196" s="10"/>
      <c r="H5196">
        <v>429.14</v>
      </c>
    </row>
    <row r="5197" spans="1:53" x14ac:dyDescent="0.25">
      <c r="A5197" s="57" t="s">
        <v>393</v>
      </c>
      <c r="B5197" s="57" t="s">
        <v>393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25">
      <c r="A5198" s="57" t="s">
        <v>393</v>
      </c>
      <c r="B5198" s="57" t="s">
        <v>393</v>
      </c>
      <c r="C5198" s="9">
        <v>37701</v>
      </c>
      <c r="D5198" s="9"/>
      <c r="E5198" s="9"/>
      <c r="F5198" s="10"/>
      <c r="H5198">
        <v>432.88</v>
      </c>
    </row>
    <row r="5199" spans="1:53" x14ac:dyDescent="0.25">
      <c r="A5199" s="57" t="s">
        <v>393</v>
      </c>
      <c r="B5199" s="57" t="s">
        <v>393</v>
      </c>
      <c r="C5199" s="9">
        <v>37705</v>
      </c>
      <c r="D5199" s="9"/>
      <c r="E5199" s="9"/>
      <c r="F5199" s="10"/>
      <c r="BA5199">
        <v>31</v>
      </c>
    </row>
    <row r="5200" spans="1:53" x14ac:dyDescent="0.25">
      <c r="A5200" s="57" t="s">
        <v>393</v>
      </c>
      <c r="B5200" s="57" t="s">
        <v>393</v>
      </c>
      <c r="C5200" s="9">
        <v>37706</v>
      </c>
      <c r="D5200" s="9"/>
      <c r="E5200" s="9"/>
      <c r="F5200" s="10"/>
      <c r="H5200">
        <v>392.26</v>
      </c>
    </row>
    <row r="5201" spans="1:53" x14ac:dyDescent="0.25">
      <c r="A5201" s="57" t="s">
        <v>393</v>
      </c>
      <c r="B5201" s="57" t="s">
        <v>393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25">
      <c r="A5202" s="57" t="s">
        <v>393</v>
      </c>
      <c r="B5202" s="57" t="s">
        <v>393</v>
      </c>
      <c r="C5202" s="9">
        <v>37711</v>
      </c>
      <c r="D5202" s="9"/>
      <c r="E5202" s="9"/>
      <c r="F5202" s="10"/>
      <c r="H5202">
        <v>484.9</v>
      </c>
    </row>
    <row r="5203" spans="1:53" x14ac:dyDescent="0.25">
      <c r="A5203" s="57" t="s">
        <v>393</v>
      </c>
      <c r="B5203" s="57" t="s">
        <v>393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25">
      <c r="A5204" s="57" t="s">
        <v>393</v>
      </c>
      <c r="B5204" s="57" t="s">
        <v>393</v>
      </c>
      <c r="C5204" s="9">
        <v>37717</v>
      </c>
      <c r="D5204" s="9"/>
      <c r="E5204" s="9"/>
      <c r="F5204" s="10"/>
      <c r="H5204">
        <v>466.79</v>
      </c>
    </row>
    <row r="5205" spans="1:53" x14ac:dyDescent="0.25">
      <c r="A5205" s="57" t="s">
        <v>393</v>
      </c>
      <c r="B5205" s="57" t="s">
        <v>393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25">
      <c r="A5206" s="57" t="s">
        <v>393</v>
      </c>
      <c r="B5206" s="57" t="s">
        <v>393</v>
      </c>
      <c r="C5206" s="9">
        <v>37722</v>
      </c>
      <c r="D5206" s="9"/>
      <c r="E5206" s="9"/>
      <c r="F5206" s="10"/>
      <c r="H5206">
        <v>454.26</v>
      </c>
    </row>
    <row r="5207" spans="1:53" x14ac:dyDescent="0.25">
      <c r="A5207" s="57" t="s">
        <v>393</v>
      </c>
      <c r="B5207" s="57" t="s">
        <v>393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25">
      <c r="A5208" s="57" t="s">
        <v>393</v>
      </c>
      <c r="B5208" s="57" t="s">
        <v>393</v>
      </c>
      <c r="C5208" s="9">
        <v>37727</v>
      </c>
      <c r="D5208" s="9"/>
      <c r="E5208" s="9"/>
      <c r="F5208" s="10"/>
      <c r="H5208">
        <v>444.97</v>
      </c>
    </row>
    <row r="5209" spans="1:53" x14ac:dyDescent="0.25">
      <c r="A5209" s="57" t="s">
        <v>393</v>
      </c>
      <c r="B5209" s="57" t="s">
        <v>393</v>
      </c>
      <c r="C5209" s="9">
        <v>37731</v>
      </c>
      <c r="D5209" s="9"/>
      <c r="E5209" s="9"/>
      <c r="F5209" s="10"/>
      <c r="AM5209">
        <v>3.89</v>
      </c>
    </row>
    <row r="5210" spans="1:53" x14ac:dyDescent="0.25">
      <c r="A5210" s="57" t="s">
        <v>393</v>
      </c>
      <c r="B5210" s="57" t="s">
        <v>393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25">
      <c r="A5211" s="57" t="s">
        <v>393</v>
      </c>
      <c r="B5211" s="57" t="s">
        <v>393</v>
      </c>
      <c r="C5211" s="9">
        <v>37734</v>
      </c>
      <c r="D5211" s="9"/>
      <c r="E5211" s="9"/>
      <c r="F5211" s="10"/>
      <c r="H5211">
        <v>511.55</v>
      </c>
    </row>
    <row r="5212" spans="1:53" x14ac:dyDescent="0.25">
      <c r="A5212" s="57" t="s">
        <v>393</v>
      </c>
      <c r="B5212" s="57" t="s">
        <v>393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25">
      <c r="A5213" s="57" t="s">
        <v>393</v>
      </c>
      <c r="B5213" s="57" t="s">
        <v>393</v>
      </c>
      <c r="C5213" s="9">
        <v>37737</v>
      </c>
      <c r="D5213" s="9"/>
      <c r="E5213" s="9"/>
      <c r="F5213" s="10"/>
      <c r="H5213">
        <v>503.63</v>
      </c>
    </row>
    <row r="5214" spans="1:53" x14ac:dyDescent="0.25">
      <c r="A5214" s="57" t="s">
        <v>393</v>
      </c>
      <c r="B5214" s="57" t="s">
        <v>393</v>
      </c>
      <c r="C5214" s="9">
        <v>37739</v>
      </c>
      <c r="D5214" s="9"/>
      <c r="E5214" s="9"/>
      <c r="F5214" s="10"/>
      <c r="BA5214">
        <v>55</v>
      </c>
    </row>
    <row r="5215" spans="1:53" x14ac:dyDescent="0.25">
      <c r="A5215" s="57" t="s">
        <v>393</v>
      </c>
      <c r="B5215" s="57" t="s">
        <v>393</v>
      </c>
      <c r="C5215" s="9">
        <v>37740</v>
      </c>
      <c r="D5215" s="9"/>
      <c r="E5215" s="9"/>
      <c r="F5215" s="10"/>
      <c r="H5215">
        <v>495.9</v>
      </c>
    </row>
    <row r="5216" spans="1:53" x14ac:dyDescent="0.25">
      <c r="A5216" s="57" t="s">
        <v>393</v>
      </c>
      <c r="B5216" s="57" t="s">
        <v>393</v>
      </c>
      <c r="C5216" s="9">
        <v>37741</v>
      </c>
      <c r="D5216" s="9"/>
      <c r="E5216" s="9"/>
      <c r="F5216" s="10"/>
      <c r="AM5216">
        <v>5.55</v>
      </c>
    </row>
    <row r="5217" spans="1:53" x14ac:dyDescent="0.25">
      <c r="A5217" s="57" t="s">
        <v>393</v>
      </c>
      <c r="B5217" s="57" t="s">
        <v>393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25">
      <c r="A5218" s="57" t="s">
        <v>393</v>
      </c>
      <c r="B5218" s="57" t="s">
        <v>393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25">
      <c r="A5219" s="57" t="s">
        <v>393</v>
      </c>
      <c r="B5219" s="57" t="s">
        <v>393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25">
      <c r="A5220" s="57" t="s">
        <v>393</v>
      </c>
      <c r="B5220" s="57" t="s">
        <v>393</v>
      </c>
      <c r="C5220" s="9">
        <v>37761</v>
      </c>
      <c r="D5220" s="9"/>
      <c r="E5220" s="9"/>
      <c r="F5220" s="10"/>
      <c r="H5220">
        <v>521.9</v>
      </c>
    </row>
    <row r="5221" spans="1:53" x14ac:dyDescent="0.25">
      <c r="A5221" s="57" t="s">
        <v>393</v>
      </c>
      <c r="B5221" s="57" t="s">
        <v>393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25">
      <c r="A5222" s="57" t="s">
        <v>393</v>
      </c>
      <c r="B5222" s="57" t="s">
        <v>393</v>
      </c>
      <c r="C5222" s="9">
        <v>37771</v>
      </c>
      <c r="D5222" s="9"/>
      <c r="E5222" s="9"/>
      <c r="F5222" s="10"/>
      <c r="H5222">
        <v>460.45</v>
      </c>
    </row>
    <row r="5223" spans="1:53" x14ac:dyDescent="0.25">
      <c r="A5223" s="57" t="s">
        <v>393</v>
      </c>
      <c r="B5223" s="57" t="s">
        <v>393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50</v>
      </c>
      <c r="BA5223">
        <v>90</v>
      </c>
    </row>
    <row r="5224" spans="1:53" x14ac:dyDescent="0.25">
      <c r="A5224" s="57" t="s">
        <v>393</v>
      </c>
      <c r="B5224" s="57" t="s">
        <v>393</v>
      </c>
      <c r="C5224" s="9">
        <v>37777</v>
      </c>
      <c r="D5224" s="9"/>
      <c r="E5224" s="9"/>
      <c r="F5224" s="10"/>
      <c r="H5224">
        <v>417.19</v>
      </c>
    </row>
    <row r="5225" spans="1:53" x14ac:dyDescent="0.25">
      <c r="A5225" s="57" t="s">
        <v>393</v>
      </c>
      <c r="B5225" s="57" t="s">
        <v>393</v>
      </c>
      <c r="C5225" s="9">
        <v>37782</v>
      </c>
      <c r="D5225" s="9"/>
      <c r="E5225" s="9"/>
      <c r="F5225" s="10"/>
      <c r="H5225">
        <v>433.9</v>
      </c>
    </row>
    <row r="5226" spans="1:53" x14ac:dyDescent="0.25">
      <c r="A5226" s="57" t="s">
        <v>394</v>
      </c>
      <c r="B5226" s="57" t="s">
        <v>394</v>
      </c>
      <c r="C5226" s="9">
        <v>37786</v>
      </c>
      <c r="D5226" s="9"/>
      <c r="E5226" s="9"/>
      <c r="F5226" s="10"/>
      <c r="H5226">
        <v>417.64</v>
      </c>
    </row>
    <row r="5227" spans="1:53" x14ac:dyDescent="0.25">
      <c r="A5227" s="57" t="s">
        <v>394</v>
      </c>
      <c r="B5227" s="57" t="s">
        <v>394</v>
      </c>
      <c r="C5227" s="9">
        <v>37791</v>
      </c>
      <c r="D5227" s="9"/>
      <c r="E5227" s="9"/>
      <c r="F5227" s="10"/>
      <c r="H5227">
        <v>429.41</v>
      </c>
    </row>
    <row r="5228" spans="1:53" x14ac:dyDescent="0.25">
      <c r="A5228" s="57" t="s">
        <v>394</v>
      </c>
      <c r="B5228" s="57" t="s">
        <v>394</v>
      </c>
      <c r="C5228" s="9">
        <v>37796</v>
      </c>
      <c r="D5228" s="9"/>
      <c r="E5228" s="9"/>
      <c r="F5228" s="10"/>
      <c r="H5228">
        <v>426.06</v>
      </c>
    </row>
    <row r="5229" spans="1:53" x14ac:dyDescent="0.25">
      <c r="A5229" s="57" t="s">
        <v>394</v>
      </c>
      <c r="B5229" s="57" t="s">
        <v>394</v>
      </c>
      <c r="C5229" s="9">
        <v>37802</v>
      </c>
      <c r="D5229" s="9"/>
      <c r="E5229" s="9"/>
      <c r="F5229" s="10"/>
      <c r="H5229">
        <v>435.21</v>
      </c>
    </row>
    <row r="5230" spans="1:53" x14ac:dyDescent="0.25">
      <c r="A5230" s="57" t="s">
        <v>394</v>
      </c>
      <c r="B5230" s="57" t="s">
        <v>394</v>
      </c>
      <c r="C5230" s="9">
        <v>37807</v>
      </c>
      <c r="D5230" s="9"/>
      <c r="E5230" s="9"/>
      <c r="F5230" s="10"/>
      <c r="H5230">
        <v>419.34</v>
      </c>
    </row>
    <row r="5231" spans="1:53" x14ac:dyDescent="0.25">
      <c r="A5231" s="57" t="s">
        <v>394</v>
      </c>
      <c r="B5231" s="57" t="s">
        <v>394</v>
      </c>
      <c r="C5231" s="9">
        <v>37812</v>
      </c>
      <c r="D5231" s="9"/>
      <c r="E5231" s="9"/>
      <c r="F5231" s="10"/>
      <c r="H5231">
        <v>422.67</v>
      </c>
    </row>
    <row r="5232" spans="1:53" x14ac:dyDescent="0.25">
      <c r="A5232" s="57" t="s">
        <v>394</v>
      </c>
      <c r="B5232" s="57" t="s">
        <v>394</v>
      </c>
      <c r="C5232" s="9">
        <v>37817</v>
      </c>
      <c r="D5232" s="9"/>
      <c r="E5232" s="9"/>
      <c r="F5232" s="10"/>
      <c r="H5232">
        <v>432.35</v>
      </c>
    </row>
    <row r="5233" spans="1:8" x14ac:dyDescent="0.25">
      <c r="A5233" s="57" t="s">
        <v>394</v>
      </c>
      <c r="B5233" s="57" t="s">
        <v>394</v>
      </c>
      <c r="C5233" s="9">
        <v>37823</v>
      </c>
      <c r="D5233" s="9"/>
      <c r="E5233" s="9"/>
      <c r="F5233" s="10"/>
      <c r="H5233">
        <v>451.19</v>
      </c>
    </row>
    <row r="5234" spans="1:8" x14ac:dyDescent="0.25">
      <c r="A5234" s="57" t="s">
        <v>394</v>
      </c>
      <c r="B5234" s="57" t="s">
        <v>394</v>
      </c>
      <c r="C5234" s="9">
        <v>37828</v>
      </c>
      <c r="D5234" s="9"/>
      <c r="E5234" s="9"/>
      <c r="F5234" s="10"/>
      <c r="H5234">
        <v>451.98</v>
      </c>
    </row>
    <row r="5235" spans="1:8" x14ac:dyDescent="0.25">
      <c r="A5235" s="57" t="s">
        <v>394</v>
      </c>
      <c r="B5235" s="57" t="s">
        <v>394</v>
      </c>
      <c r="C5235" s="9">
        <v>37833</v>
      </c>
      <c r="D5235" s="9"/>
      <c r="E5235" s="9"/>
      <c r="F5235" s="10"/>
      <c r="H5235">
        <v>470.84</v>
      </c>
    </row>
    <row r="5236" spans="1:8" x14ac:dyDescent="0.25">
      <c r="A5236" s="57" t="s">
        <v>394</v>
      </c>
      <c r="B5236" s="57" t="s">
        <v>394</v>
      </c>
      <c r="C5236" s="9">
        <v>37838</v>
      </c>
      <c r="D5236" s="9"/>
      <c r="E5236" s="9"/>
      <c r="F5236" s="10"/>
      <c r="H5236">
        <v>467.2</v>
      </c>
    </row>
    <row r="5237" spans="1:8" x14ac:dyDescent="0.25">
      <c r="A5237" s="57" t="s">
        <v>394</v>
      </c>
      <c r="B5237" s="57" t="s">
        <v>394</v>
      </c>
      <c r="C5237" s="9">
        <v>37844</v>
      </c>
      <c r="D5237" s="9"/>
      <c r="E5237" s="9"/>
      <c r="F5237" s="10"/>
      <c r="H5237">
        <v>454.58</v>
      </c>
    </row>
    <row r="5238" spans="1:8" x14ac:dyDescent="0.25">
      <c r="A5238" s="57" t="s">
        <v>394</v>
      </c>
      <c r="B5238" s="57" t="s">
        <v>394</v>
      </c>
      <c r="C5238" s="9">
        <v>37851</v>
      </c>
      <c r="D5238" s="9"/>
      <c r="E5238" s="9"/>
      <c r="F5238" s="10"/>
      <c r="H5238">
        <v>433.17</v>
      </c>
    </row>
    <row r="5239" spans="1:8" x14ac:dyDescent="0.25">
      <c r="A5239" s="57" t="s">
        <v>394</v>
      </c>
      <c r="B5239" s="57" t="s">
        <v>394</v>
      </c>
      <c r="C5239" s="9">
        <v>37856</v>
      </c>
      <c r="D5239" s="9"/>
      <c r="E5239" s="9"/>
      <c r="F5239" s="10"/>
      <c r="H5239">
        <v>440.07</v>
      </c>
    </row>
    <row r="5240" spans="1:8" x14ac:dyDescent="0.25">
      <c r="A5240" s="57" t="s">
        <v>394</v>
      </c>
      <c r="B5240" s="57" t="s">
        <v>394</v>
      </c>
      <c r="C5240" s="9">
        <v>37863</v>
      </c>
      <c r="D5240" s="9"/>
      <c r="E5240" s="9"/>
      <c r="F5240" s="10"/>
      <c r="H5240">
        <v>443.74</v>
      </c>
    </row>
    <row r="5241" spans="1:8" x14ac:dyDescent="0.25">
      <c r="A5241" s="57" t="s">
        <v>394</v>
      </c>
      <c r="B5241" s="57" t="s">
        <v>394</v>
      </c>
      <c r="C5241" s="9">
        <v>37869</v>
      </c>
      <c r="D5241" s="9"/>
      <c r="E5241" s="9"/>
      <c r="F5241" s="10"/>
      <c r="H5241">
        <v>454.52</v>
      </c>
    </row>
    <row r="5242" spans="1:8" x14ac:dyDescent="0.25">
      <c r="A5242" s="57" t="s">
        <v>394</v>
      </c>
      <c r="B5242" s="57" t="s">
        <v>394</v>
      </c>
      <c r="C5242" s="9">
        <v>37874</v>
      </c>
      <c r="D5242" s="9"/>
      <c r="E5242" s="9"/>
      <c r="F5242" s="10"/>
      <c r="H5242">
        <v>466.11</v>
      </c>
    </row>
    <row r="5243" spans="1:8" x14ac:dyDescent="0.25">
      <c r="A5243" s="57" t="s">
        <v>394</v>
      </c>
      <c r="B5243" s="57" t="s">
        <v>394</v>
      </c>
      <c r="C5243" s="9">
        <v>37879</v>
      </c>
      <c r="D5243" s="9"/>
      <c r="E5243" s="9"/>
      <c r="F5243" s="10"/>
      <c r="H5243">
        <v>445.87</v>
      </c>
    </row>
    <row r="5244" spans="1:8" x14ac:dyDescent="0.25">
      <c r="A5244" s="57" t="s">
        <v>394</v>
      </c>
      <c r="B5244" s="57" t="s">
        <v>394</v>
      </c>
      <c r="C5244" s="9">
        <v>37884</v>
      </c>
      <c r="D5244" s="9"/>
      <c r="E5244" s="9"/>
      <c r="F5244" s="10"/>
      <c r="H5244">
        <v>450.72</v>
      </c>
    </row>
    <row r="5245" spans="1:8" x14ac:dyDescent="0.25">
      <c r="A5245" s="57" t="s">
        <v>394</v>
      </c>
      <c r="B5245" s="57" t="s">
        <v>394</v>
      </c>
      <c r="C5245" s="9">
        <v>37889</v>
      </c>
      <c r="D5245" s="9"/>
      <c r="E5245" s="9"/>
      <c r="F5245" s="10"/>
      <c r="H5245">
        <v>457.38</v>
      </c>
    </row>
    <row r="5246" spans="1:8" x14ac:dyDescent="0.25">
      <c r="A5246" s="57" t="s">
        <v>394</v>
      </c>
      <c r="B5246" s="57" t="s">
        <v>394</v>
      </c>
      <c r="C5246" s="9">
        <v>37896</v>
      </c>
      <c r="D5246" s="9"/>
      <c r="E5246" s="9"/>
      <c r="F5246" s="10"/>
      <c r="H5246">
        <v>445.29</v>
      </c>
    </row>
    <row r="5247" spans="1:8" x14ac:dyDescent="0.25">
      <c r="A5247" s="57" t="s">
        <v>394</v>
      </c>
      <c r="B5247" s="57" t="s">
        <v>394</v>
      </c>
      <c r="C5247" s="9">
        <v>37901</v>
      </c>
      <c r="D5247" s="9"/>
      <c r="E5247" s="9"/>
      <c r="F5247" s="10"/>
      <c r="H5247">
        <v>480.73</v>
      </c>
    </row>
    <row r="5248" spans="1:8" x14ac:dyDescent="0.25">
      <c r="A5248" s="57" t="s">
        <v>394</v>
      </c>
      <c r="B5248" s="57" t="s">
        <v>394</v>
      </c>
      <c r="C5248" s="9">
        <v>37908</v>
      </c>
      <c r="D5248" s="9"/>
      <c r="E5248" s="9"/>
      <c r="F5248" s="10"/>
      <c r="H5248">
        <v>560.04</v>
      </c>
    </row>
    <row r="5249" spans="1:8" x14ac:dyDescent="0.25">
      <c r="A5249" s="57" t="s">
        <v>394</v>
      </c>
      <c r="B5249" s="57" t="s">
        <v>394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25">
      <c r="A5250" s="57" t="s">
        <v>394</v>
      </c>
      <c r="B5250" s="57" t="s">
        <v>394</v>
      </c>
      <c r="C5250" s="9">
        <v>37919</v>
      </c>
      <c r="D5250" s="9"/>
      <c r="E5250" s="9"/>
      <c r="F5250" s="10"/>
      <c r="H5250">
        <v>531.39</v>
      </c>
    </row>
    <row r="5251" spans="1:8" x14ac:dyDescent="0.25">
      <c r="A5251" s="57" t="s">
        <v>394</v>
      </c>
      <c r="B5251" s="57" t="s">
        <v>394</v>
      </c>
      <c r="C5251" s="9">
        <v>37924</v>
      </c>
      <c r="D5251" s="9"/>
      <c r="E5251" s="9"/>
      <c r="F5251" s="10"/>
      <c r="H5251">
        <v>505.06</v>
      </c>
    </row>
    <row r="5252" spans="1:8" x14ac:dyDescent="0.25">
      <c r="A5252" s="57" t="s">
        <v>394</v>
      </c>
      <c r="B5252" s="57" t="s">
        <v>394</v>
      </c>
      <c r="C5252" s="9">
        <v>37929</v>
      </c>
      <c r="D5252" s="9"/>
      <c r="E5252" s="9"/>
      <c r="F5252" s="10"/>
      <c r="H5252">
        <v>510.53</v>
      </c>
    </row>
    <row r="5253" spans="1:8" x14ac:dyDescent="0.25">
      <c r="A5253" s="57" t="s">
        <v>394</v>
      </c>
      <c r="B5253" s="57" t="s">
        <v>394</v>
      </c>
      <c r="C5253" s="9">
        <v>37934</v>
      </c>
      <c r="D5253" s="9"/>
      <c r="E5253" s="9"/>
      <c r="F5253" s="10"/>
      <c r="H5253">
        <v>527.99</v>
      </c>
    </row>
    <row r="5254" spans="1:8" x14ac:dyDescent="0.25">
      <c r="A5254" s="57" t="s">
        <v>394</v>
      </c>
      <c r="B5254" s="57" t="s">
        <v>394</v>
      </c>
      <c r="C5254" s="9">
        <v>37939</v>
      </c>
      <c r="D5254" s="9"/>
      <c r="E5254" s="9"/>
      <c r="F5254" s="10"/>
      <c r="H5254">
        <v>514.49</v>
      </c>
    </row>
    <row r="5255" spans="1:8" x14ac:dyDescent="0.25">
      <c r="A5255" s="57" t="s">
        <v>394</v>
      </c>
      <c r="B5255" s="57" t="s">
        <v>394</v>
      </c>
      <c r="C5255" s="9">
        <v>37961</v>
      </c>
      <c r="D5255" s="9"/>
      <c r="E5255" s="9"/>
      <c r="F5255" s="10"/>
      <c r="H5255">
        <v>520.22</v>
      </c>
    </row>
    <row r="5256" spans="1:8" x14ac:dyDescent="0.25">
      <c r="A5256" s="57" t="s">
        <v>394</v>
      </c>
      <c r="B5256" s="57" t="s">
        <v>394</v>
      </c>
      <c r="C5256" s="9">
        <v>37966</v>
      </c>
      <c r="D5256" s="9"/>
      <c r="E5256" s="9"/>
      <c r="F5256" s="10"/>
      <c r="H5256">
        <v>505.08</v>
      </c>
    </row>
    <row r="5257" spans="1:8" x14ac:dyDescent="0.25">
      <c r="A5257" s="57" t="s">
        <v>394</v>
      </c>
      <c r="B5257" s="57" t="s">
        <v>394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25">
      <c r="A5258" s="57" t="s">
        <v>394</v>
      </c>
      <c r="B5258" s="57" t="s">
        <v>394</v>
      </c>
      <c r="C5258" s="9">
        <v>37975</v>
      </c>
      <c r="D5258" s="9"/>
      <c r="E5258" s="9"/>
      <c r="F5258" s="10"/>
      <c r="H5258">
        <v>529.46</v>
      </c>
    </row>
    <row r="5259" spans="1:8" x14ac:dyDescent="0.25">
      <c r="A5259" s="57" t="s">
        <v>394</v>
      </c>
      <c r="B5259" s="57" t="s">
        <v>394</v>
      </c>
      <c r="C5259" s="9">
        <v>37986</v>
      </c>
      <c r="D5259" s="9"/>
      <c r="E5259" s="9"/>
      <c r="F5259" s="10"/>
      <c r="H5259">
        <v>515.77</v>
      </c>
    </row>
    <row r="5260" spans="1:8" x14ac:dyDescent="0.25">
      <c r="A5260" s="57" t="s">
        <v>394</v>
      </c>
      <c r="B5260" s="57" t="s">
        <v>394</v>
      </c>
      <c r="C5260" s="9">
        <v>37991</v>
      </c>
      <c r="D5260" s="9"/>
      <c r="E5260" s="9"/>
      <c r="F5260" s="10"/>
      <c r="H5260">
        <v>488.57</v>
      </c>
    </row>
    <row r="5261" spans="1:8" x14ac:dyDescent="0.25">
      <c r="A5261" s="57" t="s">
        <v>394</v>
      </c>
      <c r="B5261" s="57" t="s">
        <v>394</v>
      </c>
      <c r="C5261" s="9">
        <v>37995</v>
      </c>
      <c r="D5261" s="9"/>
      <c r="E5261" s="9"/>
      <c r="F5261" s="10"/>
      <c r="H5261">
        <v>480.7</v>
      </c>
    </row>
    <row r="5262" spans="1:8" x14ac:dyDescent="0.25">
      <c r="A5262" s="57" t="s">
        <v>394</v>
      </c>
      <c r="B5262" s="57" t="s">
        <v>394</v>
      </c>
      <c r="C5262" s="9">
        <v>38000</v>
      </c>
      <c r="D5262" s="9"/>
      <c r="E5262" s="9"/>
      <c r="F5262" s="10"/>
      <c r="H5262">
        <v>488.65</v>
      </c>
    </row>
    <row r="5263" spans="1:8" x14ac:dyDescent="0.25">
      <c r="A5263" s="57" t="s">
        <v>394</v>
      </c>
      <c r="B5263" s="57" t="s">
        <v>394</v>
      </c>
      <c r="C5263" s="9">
        <v>38005</v>
      </c>
      <c r="D5263" s="9"/>
      <c r="E5263" s="9"/>
      <c r="F5263" s="10"/>
      <c r="H5263">
        <v>481.95</v>
      </c>
    </row>
    <row r="5264" spans="1:8" x14ac:dyDescent="0.25">
      <c r="A5264" s="57" t="s">
        <v>394</v>
      </c>
      <c r="B5264" s="57" t="s">
        <v>394</v>
      </c>
      <c r="C5264" s="9">
        <v>38011</v>
      </c>
      <c r="D5264" s="9"/>
      <c r="E5264" s="9"/>
      <c r="F5264" s="10"/>
      <c r="H5264">
        <v>487.46</v>
      </c>
    </row>
    <row r="5265" spans="1:53" x14ac:dyDescent="0.25">
      <c r="A5265" s="57" t="s">
        <v>394</v>
      </c>
      <c r="B5265" s="57" t="s">
        <v>394</v>
      </c>
      <c r="C5265" s="9">
        <v>38015</v>
      </c>
      <c r="D5265" s="9"/>
      <c r="E5265" s="9"/>
      <c r="F5265" s="10"/>
      <c r="H5265">
        <v>490.73</v>
      </c>
    </row>
    <row r="5266" spans="1:53" x14ac:dyDescent="0.25">
      <c r="A5266" s="57" t="s">
        <v>394</v>
      </c>
      <c r="B5266" s="57" t="s">
        <v>394</v>
      </c>
      <c r="C5266" s="9">
        <v>38020</v>
      </c>
      <c r="D5266" s="9"/>
      <c r="E5266" s="9"/>
      <c r="F5266" s="10"/>
      <c r="H5266">
        <v>502.19</v>
      </c>
    </row>
    <row r="5267" spans="1:53" x14ac:dyDescent="0.25">
      <c r="A5267" s="57" t="s">
        <v>394</v>
      </c>
      <c r="B5267" s="57" t="s">
        <v>394</v>
      </c>
      <c r="C5267" s="9">
        <v>38026</v>
      </c>
      <c r="D5267" s="9"/>
      <c r="E5267" s="9"/>
      <c r="F5267" s="10"/>
      <c r="H5267">
        <v>496.3</v>
      </c>
    </row>
    <row r="5268" spans="1:53" x14ac:dyDescent="0.25">
      <c r="A5268" s="57" t="s">
        <v>394</v>
      </c>
      <c r="B5268" s="57" t="s">
        <v>394</v>
      </c>
      <c r="C5268" s="9">
        <v>38030</v>
      </c>
      <c r="D5268" s="9"/>
      <c r="E5268" s="9"/>
      <c r="F5268" s="10"/>
      <c r="H5268">
        <v>499.38</v>
      </c>
    </row>
    <row r="5269" spans="1:53" x14ac:dyDescent="0.25">
      <c r="A5269" s="57" t="s">
        <v>394</v>
      </c>
      <c r="B5269" s="57" t="s">
        <v>394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25">
      <c r="A5270" s="57" t="s">
        <v>394</v>
      </c>
      <c r="B5270" s="57" t="s">
        <v>394</v>
      </c>
      <c r="C5270" s="9">
        <v>38041</v>
      </c>
      <c r="D5270" s="9"/>
      <c r="E5270" s="9"/>
      <c r="F5270" s="10"/>
      <c r="H5270">
        <v>496</v>
      </c>
    </row>
    <row r="5271" spans="1:53" x14ac:dyDescent="0.25">
      <c r="A5271" s="57" t="s">
        <v>394</v>
      </c>
      <c r="B5271" s="57" t="s">
        <v>394</v>
      </c>
      <c r="C5271" s="9">
        <v>38045</v>
      </c>
      <c r="D5271" s="9"/>
      <c r="E5271" s="9"/>
      <c r="F5271" s="10"/>
      <c r="H5271">
        <v>483.45</v>
      </c>
    </row>
    <row r="5272" spans="1:53" x14ac:dyDescent="0.25">
      <c r="A5272" s="57" t="s">
        <v>394</v>
      </c>
      <c r="B5272" s="57" t="s">
        <v>394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25">
      <c r="A5273" s="57" t="s">
        <v>394</v>
      </c>
      <c r="B5273" s="57" t="s">
        <v>394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25">
      <c r="A5274" s="57" t="s">
        <v>394</v>
      </c>
      <c r="B5274" s="57" t="s">
        <v>394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25">
      <c r="A5275" s="57" t="s">
        <v>394</v>
      </c>
      <c r="B5275" s="57" t="s">
        <v>394</v>
      </c>
      <c r="C5275" s="9">
        <v>38061</v>
      </c>
      <c r="D5275" s="9"/>
      <c r="E5275" s="9"/>
      <c r="F5275" s="10"/>
      <c r="H5275">
        <v>568.65</v>
      </c>
    </row>
    <row r="5276" spans="1:53" x14ac:dyDescent="0.25">
      <c r="A5276" s="57" t="s">
        <v>394</v>
      </c>
      <c r="B5276" s="57" t="s">
        <v>394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25">
      <c r="A5277" s="57" t="s">
        <v>394</v>
      </c>
      <c r="B5277" s="57" t="s">
        <v>394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25">
      <c r="A5278" s="57" t="s">
        <v>394</v>
      </c>
      <c r="B5278" s="57" t="s">
        <v>394</v>
      </c>
      <c r="C5278" s="9">
        <v>38076</v>
      </c>
      <c r="D5278" s="9"/>
      <c r="E5278" s="9"/>
      <c r="F5278" s="10"/>
      <c r="H5278">
        <v>512.25</v>
      </c>
    </row>
    <row r="5279" spans="1:53" x14ac:dyDescent="0.25">
      <c r="A5279" s="57" t="s">
        <v>394</v>
      </c>
      <c r="B5279" s="57" t="s">
        <v>394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25">
      <c r="A5280" s="57" t="s">
        <v>394</v>
      </c>
      <c r="B5280" s="57" t="s">
        <v>394</v>
      </c>
      <c r="C5280" s="9">
        <v>38081</v>
      </c>
      <c r="D5280" s="9"/>
      <c r="E5280" s="9"/>
      <c r="F5280" s="10"/>
      <c r="H5280">
        <v>487.19</v>
      </c>
    </row>
    <row r="5281" spans="1:53" x14ac:dyDescent="0.25">
      <c r="A5281" s="57" t="s">
        <v>394</v>
      </c>
      <c r="B5281" s="57" t="s">
        <v>394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25">
      <c r="A5282" s="57" t="s">
        <v>394</v>
      </c>
      <c r="B5282" s="57" t="s">
        <v>394</v>
      </c>
      <c r="C5282" s="9">
        <v>38086</v>
      </c>
      <c r="D5282" s="9"/>
      <c r="E5282" s="9"/>
      <c r="F5282" s="10"/>
      <c r="H5282">
        <v>477.26</v>
      </c>
    </row>
    <row r="5283" spans="1:53" x14ac:dyDescent="0.25">
      <c r="A5283" s="57" t="s">
        <v>394</v>
      </c>
      <c r="B5283" s="57" t="s">
        <v>394</v>
      </c>
      <c r="C5283" s="9">
        <v>38091</v>
      </c>
      <c r="D5283" s="9"/>
      <c r="E5283" s="9"/>
      <c r="F5283" s="10"/>
      <c r="H5283">
        <v>452.34</v>
      </c>
    </row>
    <row r="5284" spans="1:53" x14ac:dyDescent="0.25">
      <c r="A5284" s="57" t="s">
        <v>394</v>
      </c>
      <c r="B5284" s="57" t="s">
        <v>394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25">
      <c r="A5285" s="57" t="s">
        <v>394</v>
      </c>
      <c r="B5285" s="57" t="s">
        <v>394</v>
      </c>
      <c r="C5285" s="9">
        <v>38097</v>
      </c>
      <c r="D5285" s="9"/>
      <c r="E5285" s="9"/>
      <c r="F5285" s="10"/>
      <c r="H5285">
        <v>544.72</v>
      </c>
    </row>
    <row r="5286" spans="1:53" x14ac:dyDescent="0.25">
      <c r="A5286" s="57" t="s">
        <v>394</v>
      </c>
      <c r="B5286" s="57" t="s">
        <v>394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25">
      <c r="A5287" s="57" t="s">
        <v>394</v>
      </c>
      <c r="B5287" s="57" t="s">
        <v>394</v>
      </c>
      <c r="C5287" s="9">
        <v>38102</v>
      </c>
      <c r="D5287" s="9"/>
      <c r="E5287" s="9"/>
      <c r="F5287" s="10"/>
      <c r="H5287">
        <v>486.54</v>
      </c>
    </row>
    <row r="5288" spans="1:53" x14ac:dyDescent="0.25">
      <c r="A5288" s="57" t="s">
        <v>394</v>
      </c>
      <c r="B5288" s="57" t="s">
        <v>394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25">
      <c r="A5289" s="57" t="s">
        <v>394</v>
      </c>
      <c r="B5289" s="57" t="s">
        <v>394</v>
      </c>
      <c r="C5289" s="9">
        <v>38112</v>
      </c>
      <c r="D5289" s="9"/>
      <c r="E5289" s="9"/>
      <c r="F5289" s="10"/>
      <c r="H5289">
        <v>477.38</v>
      </c>
    </row>
    <row r="5290" spans="1:53" x14ac:dyDescent="0.25">
      <c r="A5290" s="57" t="s">
        <v>394</v>
      </c>
      <c r="B5290" s="57" t="s">
        <v>394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25">
      <c r="A5291" s="57" t="s">
        <v>394</v>
      </c>
      <c r="B5291" s="57" t="s">
        <v>394</v>
      </c>
      <c r="C5291" s="9">
        <v>38117</v>
      </c>
      <c r="D5291" s="9"/>
      <c r="E5291" s="9"/>
      <c r="F5291" s="10"/>
      <c r="H5291">
        <v>446.75</v>
      </c>
    </row>
    <row r="5292" spans="1:53" x14ac:dyDescent="0.25">
      <c r="A5292" s="57" t="s">
        <v>394</v>
      </c>
      <c r="B5292" s="57" t="s">
        <v>394</v>
      </c>
      <c r="C5292" s="9">
        <v>38119</v>
      </c>
      <c r="D5292" s="9"/>
      <c r="E5292" s="9"/>
      <c r="F5292" s="10"/>
      <c r="H5292">
        <v>462.6</v>
      </c>
    </row>
    <row r="5293" spans="1:53" x14ac:dyDescent="0.25">
      <c r="A5293" s="57" t="s">
        <v>394</v>
      </c>
      <c r="B5293" s="57" t="s">
        <v>394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25">
      <c r="A5294" s="57" t="s">
        <v>394</v>
      </c>
      <c r="B5294" s="57" t="s">
        <v>394</v>
      </c>
      <c r="C5294" s="9">
        <v>38124</v>
      </c>
      <c r="D5294" s="9"/>
      <c r="E5294" s="9"/>
      <c r="F5294" s="10"/>
      <c r="H5294">
        <v>455.8</v>
      </c>
    </row>
    <row r="5295" spans="1:53" x14ac:dyDescent="0.25">
      <c r="A5295" s="57" t="s">
        <v>394</v>
      </c>
      <c r="B5295" s="57" t="s">
        <v>394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25">
      <c r="A5296" s="57" t="s">
        <v>394</v>
      </c>
      <c r="B5296" s="57" t="s">
        <v>394</v>
      </c>
      <c r="C5296" s="9">
        <v>38129</v>
      </c>
      <c r="D5296" s="9"/>
      <c r="E5296" s="9"/>
      <c r="F5296" s="10"/>
      <c r="H5296">
        <v>423.6</v>
      </c>
    </row>
    <row r="5297" spans="1:53" x14ac:dyDescent="0.25">
      <c r="A5297" s="57" t="s">
        <v>394</v>
      </c>
      <c r="B5297" s="57" t="s">
        <v>394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25">
      <c r="A5298" s="57" t="s">
        <v>394</v>
      </c>
      <c r="B5298" s="57" t="s">
        <v>394</v>
      </c>
      <c r="C5298" s="9">
        <v>38140</v>
      </c>
      <c r="D5298" s="9"/>
      <c r="E5298" s="9"/>
      <c r="F5298" s="10"/>
      <c r="H5298">
        <v>409.9</v>
      </c>
    </row>
    <row r="5299" spans="1:53" x14ac:dyDescent="0.25">
      <c r="A5299" s="57" t="s">
        <v>394</v>
      </c>
      <c r="B5299" s="57" t="s">
        <v>394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50</v>
      </c>
      <c r="BA5299">
        <v>90</v>
      </c>
    </row>
    <row r="5300" spans="1:53" x14ac:dyDescent="0.25">
      <c r="A5300" s="57" t="s">
        <v>394</v>
      </c>
      <c r="B5300" s="57" t="s">
        <v>394</v>
      </c>
      <c r="C5300" s="9">
        <v>38145</v>
      </c>
      <c r="D5300" s="9"/>
      <c r="E5300" s="9"/>
      <c r="F5300" s="10"/>
      <c r="H5300">
        <v>413.01</v>
      </c>
    </row>
    <row r="5301" spans="1:53" x14ac:dyDescent="0.25">
      <c r="A5301" s="57" t="s">
        <v>395</v>
      </c>
      <c r="B5301" s="57" t="s">
        <v>395</v>
      </c>
      <c r="C5301" s="9">
        <v>38150</v>
      </c>
      <c r="D5301" s="9"/>
      <c r="E5301" s="9"/>
      <c r="F5301" s="10"/>
      <c r="H5301">
        <v>399.88</v>
      </c>
    </row>
    <row r="5302" spans="1:53" x14ac:dyDescent="0.25">
      <c r="A5302" s="57" t="s">
        <v>395</v>
      </c>
      <c r="B5302" s="57" t="s">
        <v>395</v>
      </c>
      <c r="C5302" s="9">
        <v>38160</v>
      </c>
      <c r="D5302" s="9"/>
      <c r="E5302" s="9"/>
      <c r="F5302" s="10"/>
      <c r="H5302">
        <v>467.96</v>
      </c>
    </row>
    <row r="5303" spans="1:53" x14ac:dyDescent="0.25">
      <c r="A5303" s="57" t="s">
        <v>395</v>
      </c>
      <c r="B5303" s="57" t="s">
        <v>395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25">
      <c r="A5304" s="57" t="s">
        <v>395</v>
      </c>
      <c r="B5304" s="57" t="s">
        <v>395</v>
      </c>
      <c r="C5304" s="9">
        <v>38171</v>
      </c>
      <c r="D5304" s="9"/>
      <c r="E5304" s="9"/>
      <c r="F5304" s="10"/>
      <c r="H5304">
        <v>575.23</v>
      </c>
    </row>
    <row r="5305" spans="1:53" x14ac:dyDescent="0.25">
      <c r="A5305" s="57" t="s">
        <v>395</v>
      </c>
      <c r="B5305" s="57" t="s">
        <v>395</v>
      </c>
      <c r="C5305" s="9">
        <v>38188</v>
      </c>
      <c r="D5305" s="9"/>
      <c r="E5305" s="9"/>
      <c r="F5305" s="10"/>
      <c r="H5305">
        <v>564.59</v>
      </c>
    </row>
    <row r="5306" spans="1:53" x14ac:dyDescent="0.25">
      <c r="A5306" s="57" t="s">
        <v>395</v>
      </c>
      <c r="B5306" s="57" t="s">
        <v>395</v>
      </c>
      <c r="C5306" s="9">
        <v>38193</v>
      </c>
      <c r="D5306" s="9"/>
      <c r="E5306" s="9"/>
      <c r="F5306" s="10"/>
      <c r="H5306">
        <v>531.25</v>
      </c>
    </row>
    <row r="5307" spans="1:53" x14ac:dyDescent="0.25">
      <c r="A5307" s="57" t="s">
        <v>395</v>
      </c>
      <c r="B5307" s="57" t="s">
        <v>395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25">
      <c r="A5308" s="57" t="s">
        <v>395</v>
      </c>
      <c r="B5308" s="57" t="s">
        <v>395</v>
      </c>
      <c r="C5308" s="9">
        <v>38204</v>
      </c>
      <c r="D5308" s="9"/>
      <c r="E5308" s="9"/>
      <c r="F5308" s="10"/>
      <c r="H5308">
        <v>602.21</v>
      </c>
    </row>
    <row r="5309" spans="1:53" x14ac:dyDescent="0.25">
      <c r="A5309" s="57" t="s">
        <v>395</v>
      </c>
      <c r="B5309" s="57" t="s">
        <v>395</v>
      </c>
      <c r="C5309" s="9">
        <v>38212</v>
      </c>
      <c r="D5309" s="9"/>
      <c r="E5309" s="9"/>
      <c r="F5309" s="10"/>
      <c r="H5309">
        <v>610</v>
      </c>
    </row>
    <row r="5310" spans="1:53" x14ac:dyDescent="0.25">
      <c r="A5310" s="57" t="s">
        <v>395</v>
      </c>
      <c r="B5310" s="57" t="s">
        <v>395</v>
      </c>
      <c r="C5310" s="9">
        <v>38217</v>
      </c>
      <c r="D5310" s="9"/>
      <c r="E5310" s="9"/>
      <c r="F5310" s="10"/>
      <c r="H5310">
        <v>599.77</v>
      </c>
    </row>
    <row r="5311" spans="1:53" x14ac:dyDescent="0.25">
      <c r="A5311" s="57" t="s">
        <v>395</v>
      </c>
      <c r="B5311" s="57" t="s">
        <v>395</v>
      </c>
      <c r="C5311" s="9">
        <v>38222</v>
      </c>
      <c r="D5311" s="9"/>
      <c r="E5311" s="9"/>
      <c r="F5311" s="10"/>
      <c r="H5311">
        <v>570.41</v>
      </c>
    </row>
    <row r="5312" spans="1:53" x14ac:dyDescent="0.25">
      <c r="A5312" s="57" t="s">
        <v>395</v>
      </c>
      <c r="B5312" s="57" t="s">
        <v>395</v>
      </c>
      <c r="C5312" s="9">
        <v>38229</v>
      </c>
      <c r="D5312" s="9"/>
      <c r="E5312" s="9"/>
      <c r="F5312" s="10"/>
      <c r="H5312">
        <v>607.75</v>
      </c>
    </row>
    <row r="5313" spans="1:8" x14ac:dyDescent="0.25">
      <c r="A5313" s="57" t="s">
        <v>395</v>
      </c>
      <c r="B5313" s="57" t="s">
        <v>395</v>
      </c>
      <c r="C5313" s="9">
        <v>38232</v>
      </c>
      <c r="D5313" s="9"/>
      <c r="E5313" s="9"/>
      <c r="F5313" s="10"/>
      <c r="H5313">
        <v>575.24</v>
      </c>
    </row>
    <row r="5314" spans="1:8" x14ac:dyDescent="0.25">
      <c r="A5314" s="57" t="s">
        <v>395</v>
      </c>
      <c r="B5314" s="57" t="s">
        <v>395</v>
      </c>
      <c r="C5314" s="9">
        <v>38234</v>
      </c>
      <c r="D5314" s="9"/>
      <c r="E5314" s="9"/>
      <c r="F5314" s="10"/>
      <c r="H5314">
        <v>575.24</v>
      </c>
    </row>
    <row r="5315" spans="1:8" x14ac:dyDescent="0.25">
      <c r="A5315" s="57" t="s">
        <v>395</v>
      </c>
      <c r="B5315" s="57" t="s">
        <v>395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25">
      <c r="A5316" s="57" t="s">
        <v>395</v>
      </c>
      <c r="B5316" s="57" t="s">
        <v>395</v>
      </c>
      <c r="C5316" s="9">
        <v>38245</v>
      </c>
      <c r="D5316" s="9"/>
      <c r="E5316" s="9"/>
      <c r="F5316" s="10"/>
      <c r="H5316">
        <v>553.24</v>
      </c>
    </row>
    <row r="5317" spans="1:8" x14ac:dyDescent="0.25">
      <c r="A5317" s="57" t="s">
        <v>395</v>
      </c>
      <c r="B5317" s="57" t="s">
        <v>395</v>
      </c>
      <c r="C5317" s="9">
        <v>38250</v>
      </c>
      <c r="D5317" s="9"/>
      <c r="E5317" s="9"/>
      <c r="F5317" s="10"/>
      <c r="H5317">
        <v>537</v>
      </c>
    </row>
    <row r="5318" spans="1:8" x14ac:dyDescent="0.25">
      <c r="A5318" s="57" t="s">
        <v>395</v>
      </c>
      <c r="B5318" s="57" t="s">
        <v>395</v>
      </c>
      <c r="C5318" s="9">
        <v>38255</v>
      </c>
      <c r="D5318" s="9"/>
      <c r="E5318" s="9"/>
      <c r="F5318" s="10"/>
      <c r="H5318">
        <v>528.51</v>
      </c>
    </row>
    <row r="5319" spans="1:8" x14ac:dyDescent="0.25">
      <c r="A5319" s="57" t="s">
        <v>395</v>
      </c>
      <c r="B5319" s="57" t="s">
        <v>395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25">
      <c r="A5320" s="57" t="s">
        <v>395</v>
      </c>
      <c r="B5320" s="57" t="s">
        <v>395</v>
      </c>
      <c r="C5320" s="9">
        <v>38268</v>
      </c>
      <c r="D5320" s="9"/>
      <c r="E5320" s="9"/>
      <c r="F5320" s="10"/>
      <c r="H5320">
        <v>501.28</v>
      </c>
    </row>
    <row r="5321" spans="1:8" x14ac:dyDescent="0.25">
      <c r="A5321" s="57" t="s">
        <v>395</v>
      </c>
      <c r="B5321" s="57" t="s">
        <v>395</v>
      </c>
      <c r="C5321" s="9">
        <v>38273</v>
      </c>
      <c r="D5321" s="9"/>
      <c r="E5321" s="9"/>
      <c r="F5321" s="10"/>
      <c r="H5321">
        <v>498.74</v>
      </c>
    </row>
    <row r="5322" spans="1:8" x14ac:dyDescent="0.25">
      <c r="A5322" s="57" t="s">
        <v>395</v>
      </c>
      <c r="B5322" s="57" t="s">
        <v>395</v>
      </c>
      <c r="C5322" s="9">
        <v>38278</v>
      </c>
      <c r="D5322" s="9"/>
      <c r="E5322" s="9"/>
      <c r="F5322" s="10"/>
      <c r="H5322">
        <v>498</v>
      </c>
    </row>
    <row r="5323" spans="1:8" x14ac:dyDescent="0.25">
      <c r="A5323" s="57" t="s">
        <v>395</v>
      </c>
      <c r="B5323" s="57" t="s">
        <v>395</v>
      </c>
      <c r="C5323" s="9">
        <v>38283</v>
      </c>
      <c r="D5323" s="9"/>
      <c r="E5323" s="9"/>
      <c r="F5323" s="10"/>
      <c r="H5323">
        <v>503.12</v>
      </c>
    </row>
    <row r="5324" spans="1:8" x14ac:dyDescent="0.25">
      <c r="A5324" s="57" t="s">
        <v>395</v>
      </c>
      <c r="B5324" s="57" t="s">
        <v>395</v>
      </c>
      <c r="C5324" s="9">
        <v>38288</v>
      </c>
      <c r="D5324" s="9"/>
      <c r="E5324" s="9"/>
      <c r="F5324" s="10"/>
      <c r="H5324">
        <v>500.47</v>
      </c>
    </row>
    <row r="5325" spans="1:8" x14ac:dyDescent="0.25">
      <c r="A5325" s="57" t="s">
        <v>395</v>
      </c>
      <c r="B5325" s="57" t="s">
        <v>395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25">
      <c r="A5326" s="57" t="s">
        <v>395</v>
      </c>
      <c r="B5326" s="57" t="s">
        <v>395</v>
      </c>
      <c r="C5326" s="9">
        <v>38308</v>
      </c>
      <c r="D5326" s="9"/>
      <c r="E5326" s="9"/>
      <c r="F5326" s="10"/>
      <c r="H5326">
        <v>485.45</v>
      </c>
    </row>
    <row r="5327" spans="1:8" x14ac:dyDescent="0.25">
      <c r="A5327" s="57" t="s">
        <v>395</v>
      </c>
      <c r="B5327" s="57" t="s">
        <v>395</v>
      </c>
      <c r="C5327" s="9">
        <v>38322</v>
      </c>
      <c r="D5327" s="9"/>
      <c r="E5327" s="9"/>
      <c r="F5327" s="10"/>
      <c r="H5327">
        <v>507.99</v>
      </c>
    </row>
    <row r="5328" spans="1:8" x14ac:dyDescent="0.25">
      <c r="A5328" s="57" t="s">
        <v>395</v>
      </c>
      <c r="B5328" s="57" t="s">
        <v>395</v>
      </c>
      <c r="C5328" s="9">
        <v>38331</v>
      </c>
      <c r="D5328" s="9"/>
      <c r="E5328" s="9"/>
      <c r="F5328" s="10"/>
      <c r="H5328">
        <v>501.18</v>
      </c>
    </row>
    <row r="5329" spans="1:39" x14ac:dyDescent="0.25">
      <c r="A5329" s="57" t="s">
        <v>395</v>
      </c>
      <c r="B5329" s="57" t="s">
        <v>395</v>
      </c>
      <c r="C5329" s="9">
        <v>38341</v>
      </c>
      <c r="D5329" s="9"/>
      <c r="E5329" s="9"/>
      <c r="F5329" s="10"/>
      <c r="H5329">
        <v>509.35</v>
      </c>
    </row>
    <row r="5330" spans="1:39" x14ac:dyDescent="0.25">
      <c r="A5330" s="57" t="s">
        <v>395</v>
      </c>
      <c r="B5330" s="57" t="s">
        <v>395</v>
      </c>
      <c r="C5330" s="9">
        <v>38351</v>
      </c>
      <c r="D5330" s="9"/>
      <c r="E5330" s="9"/>
      <c r="F5330" s="10"/>
      <c r="H5330">
        <v>501.15</v>
      </c>
    </row>
    <row r="5331" spans="1:39" x14ac:dyDescent="0.25">
      <c r="A5331" s="57" t="s">
        <v>395</v>
      </c>
      <c r="B5331" s="57" t="s">
        <v>395</v>
      </c>
      <c r="C5331" s="9">
        <v>38361</v>
      </c>
      <c r="D5331" s="9"/>
      <c r="E5331" s="9"/>
      <c r="F5331" s="10"/>
      <c r="H5331">
        <v>503.67</v>
      </c>
    </row>
    <row r="5332" spans="1:39" x14ac:dyDescent="0.25">
      <c r="A5332" s="57" t="s">
        <v>395</v>
      </c>
      <c r="B5332" s="57" t="s">
        <v>395</v>
      </c>
      <c r="C5332" s="9">
        <v>38373</v>
      </c>
      <c r="D5332" s="9"/>
      <c r="E5332" s="9"/>
      <c r="F5332" s="10"/>
      <c r="H5332">
        <v>502.06</v>
      </c>
    </row>
    <row r="5333" spans="1:39" x14ac:dyDescent="0.25">
      <c r="A5333" s="57" t="s">
        <v>395</v>
      </c>
      <c r="B5333" s="57" t="s">
        <v>395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25">
      <c r="A5334" s="57" t="s">
        <v>395</v>
      </c>
      <c r="B5334" s="57" t="s">
        <v>395</v>
      </c>
      <c r="C5334" s="9">
        <v>38382</v>
      </c>
      <c r="D5334" s="9"/>
      <c r="E5334" s="9"/>
      <c r="F5334" s="10"/>
      <c r="H5334">
        <v>512.97</v>
      </c>
    </row>
    <row r="5335" spans="1:39" x14ac:dyDescent="0.25">
      <c r="A5335" s="57" t="s">
        <v>395</v>
      </c>
      <c r="B5335" s="57" t="s">
        <v>395</v>
      </c>
      <c r="C5335" s="9">
        <v>38394</v>
      </c>
      <c r="D5335" s="9"/>
      <c r="E5335" s="9"/>
      <c r="F5335" s="10"/>
      <c r="H5335">
        <v>505</v>
      </c>
    </row>
    <row r="5336" spans="1:39" x14ac:dyDescent="0.25">
      <c r="A5336" s="57" t="s">
        <v>395</v>
      </c>
      <c r="B5336" s="57" t="s">
        <v>395</v>
      </c>
      <c r="C5336" s="9">
        <v>38403</v>
      </c>
      <c r="D5336" s="9"/>
      <c r="E5336" s="9"/>
      <c r="F5336" s="10"/>
      <c r="H5336">
        <v>506.68</v>
      </c>
    </row>
    <row r="5337" spans="1:39" x14ac:dyDescent="0.25">
      <c r="A5337" s="57" t="s">
        <v>395</v>
      </c>
      <c r="B5337" s="57" t="s">
        <v>395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25">
      <c r="A5338" s="57" t="s">
        <v>395</v>
      </c>
      <c r="B5338" s="57" t="s">
        <v>395</v>
      </c>
      <c r="C5338" s="9">
        <v>38412</v>
      </c>
      <c r="D5338" s="9"/>
      <c r="E5338" s="9"/>
      <c r="F5338" s="10"/>
      <c r="H5338">
        <v>505.38</v>
      </c>
    </row>
    <row r="5339" spans="1:39" x14ac:dyDescent="0.25">
      <c r="A5339" s="57" t="s">
        <v>395</v>
      </c>
      <c r="B5339" s="57" t="s">
        <v>395</v>
      </c>
      <c r="C5339" s="9">
        <v>38417</v>
      </c>
      <c r="D5339" s="9"/>
      <c r="E5339" s="9"/>
      <c r="F5339" s="10"/>
      <c r="H5339">
        <v>498.57</v>
      </c>
    </row>
    <row r="5340" spans="1:39" x14ac:dyDescent="0.25">
      <c r="A5340" s="57" t="s">
        <v>395</v>
      </c>
      <c r="B5340" s="57" t="s">
        <v>395</v>
      </c>
      <c r="C5340" s="9">
        <v>38422</v>
      </c>
      <c r="D5340" s="9"/>
      <c r="E5340" s="9"/>
      <c r="F5340" s="10"/>
      <c r="H5340">
        <v>499.99</v>
      </c>
    </row>
    <row r="5341" spans="1:39" x14ac:dyDescent="0.25">
      <c r="A5341" s="57" t="s">
        <v>395</v>
      </c>
      <c r="B5341" s="57" t="s">
        <v>395</v>
      </c>
      <c r="C5341" s="9">
        <v>38427</v>
      </c>
      <c r="D5341" s="9"/>
      <c r="E5341" s="9"/>
      <c r="F5341" s="10"/>
      <c r="H5341">
        <v>489</v>
      </c>
    </row>
    <row r="5342" spans="1:39" x14ac:dyDescent="0.25">
      <c r="A5342" s="57" t="s">
        <v>395</v>
      </c>
      <c r="B5342" s="57" t="s">
        <v>395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25">
      <c r="A5343" s="57" t="s">
        <v>395</v>
      </c>
      <c r="B5343" s="57" t="s">
        <v>395</v>
      </c>
      <c r="C5343" s="9">
        <v>38432</v>
      </c>
      <c r="D5343" s="9"/>
      <c r="E5343" s="9"/>
      <c r="F5343" s="10"/>
      <c r="H5343">
        <v>489</v>
      </c>
    </row>
    <row r="5344" spans="1:39" x14ac:dyDescent="0.25">
      <c r="A5344" s="57" t="s">
        <v>395</v>
      </c>
      <c r="B5344" s="57" t="s">
        <v>395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65" x14ac:dyDescent="0.25">
      <c r="A5345" s="57" t="s">
        <v>395</v>
      </c>
      <c r="B5345" s="57" t="s">
        <v>395</v>
      </c>
      <c r="C5345" s="9">
        <v>38437</v>
      </c>
      <c r="D5345" s="9"/>
      <c r="E5345" s="9"/>
      <c r="F5345" s="10"/>
      <c r="H5345">
        <v>476</v>
      </c>
    </row>
    <row r="5346" spans="1:65" x14ac:dyDescent="0.25">
      <c r="A5346" s="57" t="s">
        <v>395</v>
      </c>
      <c r="B5346" s="57" t="s">
        <v>395</v>
      </c>
      <c r="C5346" s="9">
        <v>38438</v>
      </c>
      <c r="D5346" s="9"/>
      <c r="E5346" s="9"/>
      <c r="F5346" s="10"/>
      <c r="BA5346">
        <v>31</v>
      </c>
    </row>
    <row r="5347" spans="1:65" x14ac:dyDescent="0.25">
      <c r="A5347" s="57" t="s">
        <v>395</v>
      </c>
      <c r="B5347" s="57" t="s">
        <v>395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65" x14ac:dyDescent="0.25">
      <c r="A5348" s="57" t="s">
        <v>395</v>
      </c>
      <c r="B5348" s="57" t="s">
        <v>395</v>
      </c>
      <c r="C5348" s="9">
        <v>38448</v>
      </c>
      <c r="D5348" s="9"/>
      <c r="E5348" s="9"/>
      <c r="F5348" s="10"/>
      <c r="H5348">
        <v>560</v>
      </c>
    </row>
    <row r="5349" spans="1:65" x14ac:dyDescent="0.25">
      <c r="A5349" s="57" t="s">
        <v>395</v>
      </c>
      <c r="B5349" s="57" t="s">
        <v>395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65" x14ac:dyDescent="0.25">
      <c r="A5350" s="57" t="s">
        <v>395</v>
      </c>
      <c r="B5350" s="57" t="s">
        <v>395</v>
      </c>
      <c r="C5350" s="9">
        <v>38457</v>
      </c>
      <c r="D5350" s="9"/>
      <c r="E5350" s="9"/>
      <c r="F5350" s="10"/>
      <c r="H5350">
        <v>482</v>
      </c>
    </row>
    <row r="5351" spans="1:65" x14ac:dyDescent="0.25">
      <c r="A5351" s="57" t="s">
        <v>395</v>
      </c>
      <c r="B5351" s="57" t="s">
        <v>395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65" x14ac:dyDescent="0.25">
      <c r="A5352" s="57" t="s">
        <v>395</v>
      </c>
      <c r="B5352" s="57" t="s">
        <v>395</v>
      </c>
      <c r="C5352" s="9">
        <v>38467</v>
      </c>
      <c r="D5352" s="9"/>
      <c r="E5352" s="9"/>
      <c r="F5352" s="10"/>
      <c r="H5352">
        <v>453</v>
      </c>
    </row>
    <row r="5353" spans="1:65" s="15" customFormat="1" x14ac:dyDescent="0.25">
      <c r="A5353" s="57" t="s">
        <v>395</v>
      </c>
      <c r="B5353" s="57" t="s">
        <v>395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</row>
    <row r="5354" spans="1:65" s="15" customFormat="1" x14ac:dyDescent="0.25">
      <c r="A5354" s="57" t="s">
        <v>395</v>
      </c>
      <c r="B5354" s="57" t="s">
        <v>395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</row>
    <row r="5355" spans="1:65" s="15" customFormat="1" x14ac:dyDescent="0.25">
      <c r="A5355" s="57" t="s">
        <v>395</v>
      </c>
      <c r="B5355" s="57" t="s">
        <v>395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</row>
    <row r="5356" spans="1:65" s="15" customFormat="1" x14ac:dyDescent="0.25">
      <c r="A5356" s="57" t="s">
        <v>395</v>
      </c>
      <c r="B5356" s="57" t="s">
        <v>395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</row>
    <row r="5357" spans="1:65" s="15" customFormat="1" x14ac:dyDescent="0.25">
      <c r="A5357" s="57" t="s">
        <v>395</v>
      </c>
      <c r="B5357" s="57" t="s">
        <v>395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</row>
    <row r="5358" spans="1:65" s="15" customFormat="1" x14ac:dyDescent="0.25">
      <c r="A5358" s="57" t="s">
        <v>395</v>
      </c>
      <c r="B5358" s="57" t="s">
        <v>395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</row>
    <row r="5359" spans="1:65" s="15" customFormat="1" x14ac:dyDescent="0.25">
      <c r="A5359" s="57" t="s">
        <v>395</v>
      </c>
      <c r="B5359" s="57" t="s">
        <v>395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</row>
    <row r="5360" spans="1:65" x14ac:dyDescent="0.25">
      <c r="A5360" s="57" t="s">
        <v>395</v>
      </c>
      <c r="B5360" s="57" t="s">
        <v>395</v>
      </c>
      <c r="C5360" s="9">
        <v>38498</v>
      </c>
      <c r="D5360" s="9"/>
      <c r="E5360" s="9"/>
      <c r="F5360" s="10"/>
      <c r="H5360">
        <v>439</v>
      </c>
    </row>
    <row r="5361" spans="1:53" x14ac:dyDescent="0.25">
      <c r="A5361" s="57" t="s">
        <v>395</v>
      </c>
      <c r="B5361" s="57" t="s">
        <v>395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25">
      <c r="A5362" s="57" t="s">
        <v>395</v>
      </c>
      <c r="B5362" s="57" t="s">
        <v>395</v>
      </c>
      <c r="C5362" s="9">
        <v>38503</v>
      </c>
      <c r="D5362" s="9"/>
      <c r="E5362" s="9"/>
      <c r="F5362" s="10"/>
      <c r="H5362">
        <v>415</v>
      </c>
    </row>
    <row r="5363" spans="1:53" x14ac:dyDescent="0.25">
      <c r="A5363" s="57" t="s">
        <v>395</v>
      </c>
      <c r="B5363" s="57" t="s">
        <v>395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25">
      <c r="A5364" s="57" t="s">
        <v>395</v>
      </c>
      <c r="B5364" s="57" t="s">
        <v>395</v>
      </c>
      <c r="C5364" s="9">
        <v>38510</v>
      </c>
      <c r="D5364" s="9"/>
      <c r="E5364" s="9"/>
      <c r="F5364" s="10"/>
      <c r="H5364">
        <v>378</v>
      </c>
    </row>
    <row r="5365" spans="1:53" x14ac:dyDescent="0.25">
      <c r="A5365" s="57" t="s">
        <v>395</v>
      </c>
      <c r="B5365" s="57" t="s">
        <v>395</v>
      </c>
      <c r="C5365" s="9">
        <v>38511</v>
      </c>
      <c r="D5365" s="9"/>
      <c r="E5365" s="9"/>
      <c r="F5365" s="10"/>
      <c r="AD5365">
        <v>516.92999999999995</v>
      </c>
      <c r="AT5365" t="s">
        <v>50</v>
      </c>
      <c r="BA5365">
        <v>90</v>
      </c>
    </row>
    <row r="5366" spans="1:53" x14ac:dyDescent="0.25">
      <c r="A5366" s="57" t="s">
        <v>395</v>
      </c>
      <c r="B5366" s="57" t="s">
        <v>395</v>
      </c>
      <c r="C5366" s="9">
        <v>38514</v>
      </c>
      <c r="D5366" s="9"/>
      <c r="E5366" s="9"/>
      <c r="F5366" s="10"/>
      <c r="H5366">
        <v>383</v>
      </c>
    </row>
    <row r="5367" spans="1:53" x14ac:dyDescent="0.25">
      <c r="A5367" s="57" t="s">
        <v>395</v>
      </c>
      <c r="B5367" s="57" t="s">
        <v>395</v>
      </c>
      <c r="C5367" s="9">
        <v>38520</v>
      </c>
      <c r="D5367" s="9"/>
      <c r="E5367" s="9"/>
      <c r="F5367" s="10"/>
      <c r="H5367">
        <v>378</v>
      </c>
    </row>
    <row r="5368" spans="1:53" x14ac:dyDescent="0.25">
      <c r="A5368" s="57" t="s">
        <v>395</v>
      </c>
      <c r="B5368" s="57" t="s">
        <v>395</v>
      </c>
      <c r="C5368" s="9">
        <v>38525</v>
      </c>
      <c r="D5368" s="9"/>
      <c r="E5368" s="9"/>
      <c r="F5368" s="10"/>
      <c r="H5368">
        <v>403</v>
      </c>
    </row>
    <row r="5369" spans="1:53" x14ac:dyDescent="0.25">
      <c r="A5369" s="71" t="s">
        <v>300</v>
      </c>
      <c r="B5369" s="71" t="s">
        <v>300</v>
      </c>
      <c r="C5369" s="42">
        <v>41459</v>
      </c>
      <c r="F5369" s="10" t="s">
        <v>119</v>
      </c>
      <c r="AJ5369" s="22">
        <v>6.4481290753675298</v>
      </c>
    </row>
    <row r="5370" spans="1:53" x14ac:dyDescent="0.25">
      <c r="A5370" s="71" t="s">
        <v>300</v>
      </c>
      <c r="B5370" s="71" t="s">
        <v>300</v>
      </c>
      <c r="C5370" s="42">
        <v>41520</v>
      </c>
      <c r="F5370" s="10" t="s">
        <v>119</v>
      </c>
      <c r="AJ5370" s="22">
        <v>110.97501880970694</v>
      </c>
    </row>
    <row r="5371" spans="1:53" x14ac:dyDescent="0.25">
      <c r="A5371" s="71" t="s">
        <v>300</v>
      </c>
      <c r="B5371" s="71" t="s">
        <v>300</v>
      </c>
      <c r="C5371" s="42">
        <v>41569</v>
      </c>
      <c r="F5371" s="10" t="s">
        <v>119</v>
      </c>
      <c r="AJ5371" s="22">
        <v>203.47187873697794</v>
      </c>
    </row>
    <row r="5372" spans="1:53" x14ac:dyDescent="0.25">
      <c r="A5372" s="71" t="s">
        <v>300</v>
      </c>
      <c r="B5372" s="71" t="s">
        <v>300</v>
      </c>
      <c r="C5372" s="42">
        <v>41582</v>
      </c>
      <c r="F5372" s="10" t="s">
        <v>119</v>
      </c>
      <c r="AJ5372" s="22">
        <v>235.95990619882997</v>
      </c>
    </row>
    <row r="5373" spans="1:53" x14ac:dyDescent="0.25">
      <c r="A5373" s="71" t="s">
        <v>300</v>
      </c>
      <c r="B5373" s="71" t="s">
        <v>300</v>
      </c>
      <c r="C5373" s="42">
        <v>41596</v>
      </c>
      <c r="F5373" s="10" t="s">
        <v>119</v>
      </c>
      <c r="AJ5373" s="22">
        <v>202.56964920671751</v>
      </c>
    </row>
    <row r="5374" spans="1:53" x14ac:dyDescent="0.25">
      <c r="A5374" s="71" t="s">
        <v>300</v>
      </c>
      <c r="B5374" s="71" t="s">
        <v>300</v>
      </c>
      <c r="C5374" s="42">
        <v>41610</v>
      </c>
      <c r="F5374" s="10" t="s">
        <v>119</v>
      </c>
      <c r="AJ5374" s="22">
        <v>259.03352932017526</v>
      </c>
    </row>
    <row r="5375" spans="1:53" x14ac:dyDescent="0.25">
      <c r="A5375" s="71" t="s">
        <v>300</v>
      </c>
      <c r="B5375" s="71" t="s">
        <v>300</v>
      </c>
      <c r="C5375" s="42">
        <v>41625</v>
      </c>
      <c r="F5375" s="10" t="s">
        <v>119</v>
      </c>
      <c r="AJ5375" s="22">
        <v>360.97781589262769</v>
      </c>
    </row>
    <row r="5376" spans="1:53" x14ac:dyDescent="0.25">
      <c r="A5376" s="71" t="s">
        <v>300</v>
      </c>
      <c r="B5376" s="71" t="s">
        <v>300</v>
      </c>
      <c r="C5376" s="42">
        <v>41664</v>
      </c>
      <c r="F5376" s="10" t="s">
        <v>119</v>
      </c>
      <c r="AJ5376" s="22">
        <v>238.225860340098</v>
      </c>
    </row>
    <row r="5377" spans="1:36" x14ac:dyDescent="0.25">
      <c r="A5377" s="34" t="s">
        <v>303</v>
      </c>
      <c r="B5377" s="34" t="s">
        <v>303</v>
      </c>
      <c r="C5377" s="42">
        <v>41459</v>
      </c>
      <c r="F5377" s="10" t="s">
        <v>119</v>
      </c>
      <c r="AJ5377" s="22">
        <v>2.9187275063581009</v>
      </c>
    </row>
    <row r="5378" spans="1:36" x14ac:dyDescent="0.25">
      <c r="A5378" s="34" t="s">
        <v>303</v>
      </c>
      <c r="B5378" s="34" t="s">
        <v>303</v>
      </c>
      <c r="C5378" s="42">
        <v>41520</v>
      </c>
      <c r="F5378" s="10" t="s">
        <v>119</v>
      </c>
      <c r="AJ5378" s="22">
        <v>91.933449453948924</v>
      </c>
    </row>
    <row r="5379" spans="1:36" x14ac:dyDescent="0.25">
      <c r="A5379" s="34" t="s">
        <v>303</v>
      </c>
      <c r="B5379" s="34" t="s">
        <v>303</v>
      </c>
      <c r="C5379" s="42">
        <v>41569</v>
      </c>
      <c r="F5379" s="10" t="s">
        <v>119</v>
      </c>
      <c r="AJ5379" s="22">
        <v>208.03531483749256</v>
      </c>
    </row>
    <row r="5380" spans="1:36" x14ac:dyDescent="0.25">
      <c r="A5380" s="34" t="s">
        <v>303</v>
      </c>
      <c r="B5380" s="34" t="s">
        <v>303</v>
      </c>
      <c r="C5380" s="42">
        <v>41582</v>
      </c>
      <c r="F5380" s="10" t="s">
        <v>119</v>
      </c>
      <c r="AJ5380" s="22">
        <v>210.73102311367637</v>
      </c>
    </row>
    <row r="5381" spans="1:36" x14ac:dyDescent="0.25">
      <c r="A5381" s="34" t="s">
        <v>303</v>
      </c>
      <c r="B5381" s="34" t="s">
        <v>303</v>
      </c>
      <c r="C5381" s="42">
        <v>41596</v>
      </c>
      <c r="F5381" s="10" t="s">
        <v>119</v>
      </c>
      <c r="AJ5381" s="22">
        <v>280.09309006678257</v>
      </c>
    </row>
    <row r="5382" spans="1:36" x14ac:dyDescent="0.25">
      <c r="A5382" s="34" t="s">
        <v>303</v>
      </c>
      <c r="B5382" s="34" t="s">
        <v>303</v>
      </c>
      <c r="C5382" s="42">
        <v>41610</v>
      </c>
      <c r="F5382" s="10" t="s">
        <v>119</v>
      </c>
      <c r="AJ5382" s="22">
        <v>280.34894391466753</v>
      </c>
    </row>
    <row r="5383" spans="1:36" x14ac:dyDescent="0.25">
      <c r="A5383" s="34" t="s">
        <v>303</v>
      </c>
      <c r="B5383" s="34" t="s">
        <v>303</v>
      </c>
      <c r="C5383" s="42">
        <v>41625</v>
      </c>
      <c r="F5383" s="10" t="s">
        <v>119</v>
      </c>
      <c r="AJ5383" s="22">
        <v>398.93956730362135</v>
      </c>
    </row>
    <row r="5384" spans="1:36" x14ac:dyDescent="0.25">
      <c r="A5384" s="34" t="s">
        <v>303</v>
      </c>
      <c r="B5384" s="34" t="s">
        <v>303</v>
      </c>
      <c r="C5384" s="42">
        <v>41664</v>
      </c>
      <c r="F5384" s="10" t="s">
        <v>119</v>
      </c>
      <c r="AJ5384" s="22">
        <v>209.9486574593875</v>
      </c>
    </row>
    <row r="5385" spans="1:36" x14ac:dyDescent="0.25">
      <c r="A5385" s="57" t="s">
        <v>304</v>
      </c>
      <c r="B5385" s="57" t="s">
        <v>304</v>
      </c>
      <c r="C5385" s="42">
        <v>41459</v>
      </c>
      <c r="F5385" s="10" t="s">
        <v>119</v>
      </c>
      <c r="AJ5385" s="22">
        <v>4.0330305662903845</v>
      </c>
    </row>
    <row r="5386" spans="1:36" x14ac:dyDescent="0.25">
      <c r="A5386" s="57" t="s">
        <v>304</v>
      </c>
      <c r="B5386" s="57" t="s">
        <v>304</v>
      </c>
      <c r="C5386" s="42">
        <v>41520</v>
      </c>
      <c r="F5386" s="10" t="s">
        <v>119</v>
      </c>
      <c r="AJ5386" s="22">
        <v>113.77477815517477</v>
      </c>
    </row>
    <row r="5387" spans="1:36" x14ac:dyDescent="0.25">
      <c r="A5387" s="57" t="s">
        <v>304</v>
      </c>
      <c r="B5387" s="57" t="s">
        <v>304</v>
      </c>
      <c r="C5387" s="42">
        <v>41569</v>
      </c>
      <c r="F5387" s="10" t="s">
        <v>119</v>
      </c>
      <c r="AJ5387" s="22">
        <v>168.46599136919411</v>
      </c>
    </row>
    <row r="5388" spans="1:36" x14ac:dyDescent="0.25">
      <c r="A5388" s="57" t="s">
        <v>304</v>
      </c>
      <c r="B5388" s="57" t="s">
        <v>304</v>
      </c>
      <c r="C5388" s="42">
        <v>41582</v>
      </c>
      <c r="F5388" s="10" t="s">
        <v>119</v>
      </c>
      <c r="AJ5388" s="22">
        <v>245.46802767042465</v>
      </c>
    </row>
    <row r="5389" spans="1:36" x14ac:dyDescent="0.25">
      <c r="A5389" s="57" t="s">
        <v>304</v>
      </c>
      <c r="B5389" s="57" t="s">
        <v>304</v>
      </c>
      <c r="C5389" s="42">
        <v>41596</v>
      </c>
      <c r="F5389" s="10" t="s">
        <v>119</v>
      </c>
      <c r="AJ5389" s="22">
        <v>299.36200228309616</v>
      </c>
    </row>
    <row r="5390" spans="1:36" x14ac:dyDescent="0.25">
      <c r="A5390" s="57" t="s">
        <v>304</v>
      </c>
      <c r="B5390" s="57" t="s">
        <v>304</v>
      </c>
      <c r="C5390" s="42">
        <v>41610</v>
      </c>
      <c r="F5390" s="10" t="s">
        <v>119</v>
      </c>
      <c r="AJ5390" s="22">
        <v>304.42183832294069</v>
      </c>
    </row>
    <row r="5391" spans="1:36" x14ac:dyDescent="0.25">
      <c r="A5391" s="57" t="s">
        <v>304</v>
      </c>
      <c r="B5391" s="57" t="s">
        <v>304</v>
      </c>
      <c r="C5391" s="42">
        <v>41625</v>
      </c>
      <c r="F5391" s="10" t="s">
        <v>119</v>
      </c>
      <c r="AJ5391" s="22">
        <v>337.76961281666843</v>
      </c>
    </row>
    <row r="5392" spans="1:36" x14ac:dyDescent="0.25">
      <c r="A5392" s="57" t="s">
        <v>304</v>
      </c>
      <c r="B5392" s="57" t="s">
        <v>304</v>
      </c>
      <c r="C5392" s="42">
        <v>41664</v>
      </c>
      <c r="F5392" s="10" t="s">
        <v>119</v>
      </c>
      <c r="AJ5392" s="22">
        <v>189.58695127934402</v>
      </c>
    </row>
    <row r="5393" spans="1:36" x14ac:dyDescent="0.25">
      <c r="A5393" s="57" t="s">
        <v>299</v>
      </c>
      <c r="B5393" s="57" t="s">
        <v>299</v>
      </c>
      <c r="C5393" s="42">
        <v>41459</v>
      </c>
      <c r="F5393" s="10" t="s">
        <v>119</v>
      </c>
      <c r="AJ5393" s="22">
        <v>2.5697898153104624</v>
      </c>
    </row>
    <row r="5394" spans="1:36" x14ac:dyDescent="0.25">
      <c r="A5394" s="57" t="s">
        <v>299</v>
      </c>
      <c r="B5394" s="57" t="s">
        <v>299</v>
      </c>
      <c r="C5394" s="42">
        <v>41520</v>
      </c>
      <c r="F5394" s="10" t="s">
        <v>119</v>
      </c>
      <c r="AJ5394" s="22">
        <v>97.08581765252849</v>
      </c>
    </row>
    <row r="5395" spans="1:36" x14ac:dyDescent="0.25">
      <c r="A5395" s="57" t="s">
        <v>299</v>
      </c>
      <c r="B5395" s="57" t="s">
        <v>299</v>
      </c>
      <c r="C5395" s="42">
        <v>41569</v>
      </c>
      <c r="F5395" s="10" t="s">
        <v>119</v>
      </c>
      <c r="AJ5395" s="22">
        <v>178.97892120256603</v>
      </c>
    </row>
    <row r="5396" spans="1:36" x14ac:dyDescent="0.25">
      <c r="A5396" s="57" t="s">
        <v>299</v>
      </c>
      <c r="B5396" s="57" t="s">
        <v>299</v>
      </c>
      <c r="C5396" s="42">
        <v>41582</v>
      </c>
      <c r="F5396" s="10" t="s">
        <v>119</v>
      </c>
      <c r="AJ5396" s="22">
        <v>226.65111484764483</v>
      </c>
    </row>
    <row r="5397" spans="1:36" x14ac:dyDescent="0.25">
      <c r="A5397" s="57" t="s">
        <v>299</v>
      </c>
      <c r="B5397" s="57" t="s">
        <v>299</v>
      </c>
      <c r="C5397" s="42">
        <v>41596</v>
      </c>
      <c r="F5397" s="10" t="s">
        <v>119</v>
      </c>
      <c r="AJ5397" s="22">
        <v>295.33391003545887</v>
      </c>
    </row>
    <row r="5398" spans="1:36" x14ac:dyDescent="0.25">
      <c r="A5398" s="57" t="s">
        <v>299</v>
      </c>
      <c r="B5398" s="57" t="s">
        <v>299</v>
      </c>
      <c r="C5398" s="42">
        <v>41610</v>
      </c>
      <c r="F5398" s="10" t="s">
        <v>119</v>
      </c>
      <c r="AJ5398" s="22">
        <v>345.6077297804606</v>
      </c>
    </row>
    <row r="5399" spans="1:36" x14ac:dyDescent="0.25">
      <c r="A5399" s="57" t="s">
        <v>299</v>
      </c>
      <c r="B5399" s="57" t="s">
        <v>299</v>
      </c>
      <c r="C5399" s="42">
        <v>41625</v>
      </c>
      <c r="F5399" s="10" t="s">
        <v>119</v>
      </c>
      <c r="AJ5399" s="22">
        <v>427.43415554242239</v>
      </c>
    </row>
    <row r="5400" spans="1:36" x14ac:dyDescent="0.25">
      <c r="A5400" s="57" t="s">
        <v>299</v>
      </c>
      <c r="B5400" s="57" t="s">
        <v>299</v>
      </c>
      <c r="C5400" s="42">
        <v>41664</v>
      </c>
      <c r="F5400" s="10" t="s">
        <v>119</v>
      </c>
      <c r="AJ5400" s="22">
        <v>226.12120956666695</v>
      </c>
    </row>
    <row r="5401" spans="1:36" x14ac:dyDescent="0.25">
      <c r="A5401" s="34" t="s">
        <v>302</v>
      </c>
      <c r="B5401" s="34" t="s">
        <v>302</v>
      </c>
      <c r="C5401" s="42">
        <v>41459</v>
      </c>
      <c r="F5401" s="10" t="s">
        <v>119</v>
      </c>
      <c r="AJ5401" s="22">
        <v>5.1388807697448229</v>
      </c>
    </row>
    <row r="5402" spans="1:36" x14ac:dyDescent="0.25">
      <c r="A5402" s="34" t="s">
        <v>302</v>
      </c>
      <c r="B5402" s="34" t="s">
        <v>302</v>
      </c>
      <c r="C5402" s="42">
        <v>41520</v>
      </c>
      <c r="F5402" s="10" t="s">
        <v>119</v>
      </c>
      <c r="AJ5402" s="22">
        <v>104.85606371962292</v>
      </c>
    </row>
    <row r="5403" spans="1:36" x14ac:dyDescent="0.25">
      <c r="A5403" s="34" t="s">
        <v>302</v>
      </c>
      <c r="B5403" s="34" t="s">
        <v>302</v>
      </c>
      <c r="C5403" s="42">
        <v>41569</v>
      </c>
      <c r="F5403" s="10" t="s">
        <v>119</v>
      </c>
      <c r="AJ5403" s="22">
        <v>180.68705231770454</v>
      </c>
    </row>
    <row r="5404" spans="1:36" x14ac:dyDescent="0.25">
      <c r="A5404" s="34" t="s">
        <v>302</v>
      </c>
      <c r="B5404" s="34" t="s">
        <v>302</v>
      </c>
      <c r="C5404" s="42">
        <v>41582</v>
      </c>
      <c r="F5404" s="10" t="s">
        <v>119</v>
      </c>
      <c r="AJ5404" s="22">
        <v>232.52733524281885</v>
      </c>
    </row>
    <row r="5405" spans="1:36" x14ac:dyDescent="0.25">
      <c r="A5405" s="34" t="s">
        <v>302</v>
      </c>
      <c r="B5405" s="34" t="s">
        <v>302</v>
      </c>
      <c r="C5405" s="42">
        <v>41596</v>
      </c>
      <c r="F5405" s="10" t="s">
        <v>119</v>
      </c>
      <c r="AJ5405" s="22">
        <v>292.25474892697588</v>
      </c>
    </row>
    <row r="5406" spans="1:36" x14ac:dyDescent="0.25">
      <c r="A5406" s="34" t="s">
        <v>302</v>
      </c>
      <c r="B5406" s="34" t="s">
        <v>302</v>
      </c>
      <c r="C5406" s="42">
        <v>41610</v>
      </c>
      <c r="F5406" s="10" t="s">
        <v>119</v>
      </c>
      <c r="AJ5406" s="22">
        <v>341.02300087254861</v>
      </c>
    </row>
    <row r="5407" spans="1:36" x14ac:dyDescent="0.25">
      <c r="A5407" s="34" t="s">
        <v>302</v>
      </c>
      <c r="B5407" s="34" t="s">
        <v>302</v>
      </c>
      <c r="C5407" s="42">
        <v>41625</v>
      </c>
      <c r="F5407" s="10" t="s">
        <v>119</v>
      </c>
      <c r="AJ5407" s="22">
        <v>530.23660973935489</v>
      </c>
    </row>
    <row r="5408" spans="1:36" x14ac:dyDescent="0.25">
      <c r="A5408" s="34" t="s">
        <v>302</v>
      </c>
      <c r="B5408" s="34" t="s">
        <v>302</v>
      </c>
      <c r="C5408" s="42">
        <v>41664</v>
      </c>
      <c r="F5408" s="10" t="s">
        <v>119</v>
      </c>
      <c r="AJ5408" s="22">
        <v>230.36500491310147</v>
      </c>
    </row>
    <row r="5409" spans="1:36" x14ac:dyDescent="0.25">
      <c r="A5409" s="34" t="s">
        <v>301</v>
      </c>
      <c r="B5409" s="34" t="s">
        <v>301</v>
      </c>
      <c r="C5409" s="42">
        <v>41459</v>
      </c>
      <c r="F5409" s="10" t="s">
        <v>119</v>
      </c>
      <c r="AJ5409" s="22">
        <v>2.5003810485986406</v>
      </c>
    </row>
    <row r="5410" spans="1:36" x14ac:dyDescent="0.25">
      <c r="A5410" s="34" t="s">
        <v>301</v>
      </c>
      <c r="B5410" s="34" t="s">
        <v>301</v>
      </c>
      <c r="C5410" s="42">
        <v>41520</v>
      </c>
      <c r="F5410" s="10" t="s">
        <v>119</v>
      </c>
      <c r="AJ5410" s="22">
        <v>95.394952692475542</v>
      </c>
    </row>
    <row r="5411" spans="1:36" x14ac:dyDescent="0.25">
      <c r="A5411" s="34" t="s">
        <v>301</v>
      </c>
      <c r="B5411" s="34" t="s">
        <v>301</v>
      </c>
      <c r="C5411" s="42">
        <v>41569</v>
      </c>
      <c r="F5411" s="10" t="s">
        <v>119</v>
      </c>
      <c r="AJ5411" s="22">
        <v>195.06002055293141</v>
      </c>
    </row>
    <row r="5412" spans="1:36" x14ac:dyDescent="0.25">
      <c r="A5412" s="34" t="s">
        <v>301</v>
      </c>
      <c r="B5412" s="34" t="s">
        <v>301</v>
      </c>
      <c r="C5412" s="42">
        <v>41582</v>
      </c>
      <c r="F5412" s="10" t="s">
        <v>119</v>
      </c>
      <c r="AJ5412" s="22">
        <v>203.25006463776745</v>
      </c>
    </row>
    <row r="5413" spans="1:36" x14ac:dyDescent="0.25">
      <c r="A5413" s="34" t="s">
        <v>301</v>
      </c>
      <c r="B5413" s="34" t="s">
        <v>301</v>
      </c>
      <c r="C5413" s="42">
        <v>41596</v>
      </c>
      <c r="F5413" s="10" t="s">
        <v>119</v>
      </c>
      <c r="AJ5413" s="22">
        <v>242.89295561401497</v>
      </c>
    </row>
    <row r="5414" spans="1:36" x14ac:dyDescent="0.25">
      <c r="A5414" s="34" t="s">
        <v>301</v>
      </c>
      <c r="B5414" s="34" t="s">
        <v>301</v>
      </c>
      <c r="C5414" s="42">
        <v>41610</v>
      </c>
      <c r="F5414" s="10" t="s">
        <v>119</v>
      </c>
      <c r="AJ5414" s="22">
        <v>338.30499061918943</v>
      </c>
    </row>
    <row r="5415" spans="1:36" x14ac:dyDescent="0.25">
      <c r="A5415" s="34" t="s">
        <v>301</v>
      </c>
      <c r="B5415" s="34" t="s">
        <v>301</v>
      </c>
      <c r="C5415" s="42">
        <v>41625</v>
      </c>
      <c r="F5415" s="10" t="s">
        <v>119</v>
      </c>
      <c r="AJ5415" s="22">
        <v>522.06305378932598</v>
      </c>
    </row>
    <row r="5416" spans="1:36" x14ac:dyDescent="0.25">
      <c r="A5416" s="34" t="s">
        <v>301</v>
      </c>
      <c r="B5416" s="34" t="s">
        <v>301</v>
      </c>
      <c r="C5416" s="42">
        <v>41664</v>
      </c>
      <c r="F5416" s="10" t="s">
        <v>119</v>
      </c>
      <c r="AJ5416" s="22">
        <v>255.28936022324675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771</v>
      </c>
      <c r="B1" t="s">
        <v>772</v>
      </c>
      <c r="C1" t="s">
        <v>773</v>
      </c>
      <c r="G1" t="s">
        <v>774</v>
      </c>
      <c r="H1" t="s">
        <v>775</v>
      </c>
      <c r="I1" t="s">
        <v>776</v>
      </c>
      <c r="J1" t="s">
        <v>777</v>
      </c>
      <c r="K1" t="s">
        <v>778</v>
      </c>
      <c r="L1" t="s">
        <v>35</v>
      </c>
      <c r="M1" t="s">
        <v>779</v>
      </c>
      <c r="N1" t="s">
        <v>780</v>
      </c>
      <c r="O1" t="s">
        <v>781</v>
      </c>
      <c r="P1" t="s">
        <v>782</v>
      </c>
      <c r="R1" t="s">
        <v>771</v>
      </c>
      <c r="S1" t="s">
        <v>772</v>
      </c>
      <c r="T1" t="s">
        <v>773</v>
      </c>
      <c r="U1" t="s">
        <v>774</v>
      </c>
      <c r="V1" t="s">
        <v>775</v>
      </c>
      <c r="W1" t="s">
        <v>776</v>
      </c>
      <c r="X1" t="s">
        <v>783</v>
      </c>
      <c r="Y1" t="s">
        <v>784</v>
      </c>
      <c r="Z1" t="s">
        <v>785</v>
      </c>
      <c r="AA1" t="s">
        <v>786</v>
      </c>
      <c r="AB1" t="s">
        <v>777</v>
      </c>
      <c r="AC1" t="s">
        <v>778</v>
      </c>
      <c r="AD1" t="s">
        <v>787</v>
      </c>
    </row>
    <row r="2" spans="1:30" x14ac:dyDescent="0.25">
      <c r="A2">
        <v>2014</v>
      </c>
      <c r="B2" t="s">
        <v>788</v>
      </c>
      <c r="C2" t="s">
        <v>789</v>
      </c>
      <c r="D2" t="str">
        <f t="shared" ref="D2:D38" si="0">"Gatton2014TOS11-AprCv"&amp;G2</f>
        <v>Gatton2014TOS11-AprCvAxe</v>
      </c>
      <c r="G2" t="s">
        <v>486</v>
      </c>
      <c r="H2" t="s">
        <v>790</v>
      </c>
      <c r="I2" t="s">
        <v>790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788</v>
      </c>
      <c r="T2" t="s">
        <v>791</v>
      </c>
      <c r="U2" t="s">
        <v>792</v>
      </c>
      <c r="V2" t="s">
        <v>790</v>
      </c>
      <c r="W2" t="s">
        <v>790</v>
      </c>
      <c r="X2" t="s">
        <v>790</v>
      </c>
      <c r="Y2" t="s">
        <v>790</v>
      </c>
      <c r="Z2">
        <v>38</v>
      </c>
      <c r="AA2">
        <v>46.692307692307601</v>
      </c>
      <c r="AB2">
        <v>59.5</v>
      </c>
      <c r="AC2">
        <v>50.714285714286198</v>
      </c>
      <c r="AD2" t="s">
        <v>790</v>
      </c>
    </row>
    <row r="3" spans="1:30" x14ac:dyDescent="0.25">
      <c r="A3">
        <v>2014</v>
      </c>
      <c r="B3" t="s">
        <v>788</v>
      </c>
      <c r="C3" t="s">
        <v>789</v>
      </c>
      <c r="D3" t="str">
        <f t="shared" si="0"/>
        <v>Gatton2014TOS11-AprCvBolac</v>
      </c>
      <c r="G3" t="s">
        <v>157</v>
      </c>
      <c r="H3" t="s">
        <v>790</v>
      </c>
      <c r="I3" t="s">
        <v>790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788</v>
      </c>
      <c r="T3" t="s">
        <v>791</v>
      </c>
      <c r="U3" t="s">
        <v>793</v>
      </c>
      <c r="V3" t="s">
        <v>790</v>
      </c>
      <c r="W3" t="s">
        <v>790</v>
      </c>
      <c r="X3" t="s">
        <v>790</v>
      </c>
      <c r="Y3" t="s">
        <v>790</v>
      </c>
      <c r="Z3">
        <v>43.200000000000699</v>
      </c>
      <c r="AA3">
        <v>62.5</v>
      </c>
      <c r="AB3">
        <v>73.625</v>
      </c>
      <c r="AC3">
        <v>67.166666666666003</v>
      </c>
      <c r="AD3" t="s">
        <v>790</v>
      </c>
    </row>
    <row r="4" spans="1:30" x14ac:dyDescent="0.25">
      <c r="A4">
        <v>2014</v>
      </c>
      <c r="B4" t="s">
        <v>788</v>
      </c>
      <c r="C4" t="s">
        <v>789</v>
      </c>
      <c r="D4" t="str">
        <f t="shared" si="0"/>
        <v>Gatton2014TOS11-AprCvBraewood</v>
      </c>
      <c r="G4" t="s">
        <v>794</v>
      </c>
      <c r="H4" t="s">
        <v>790</v>
      </c>
      <c r="I4" t="s">
        <v>790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788</v>
      </c>
      <c r="T4" t="s">
        <v>791</v>
      </c>
      <c r="U4" t="s">
        <v>795</v>
      </c>
      <c r="V4" t="s">
        <v>790</v>
      </c>
      <c r="W4" t="s">
        <v>790</v>
      </c>
      <c r="X4" t="s">
        <v>790</v>
      </c>
      <c r="Y4" t="s">
        <v>790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790</v>
      </c>
    </row>
    <row r="5" spans="1:30" x14ac:dyDescent="0.25">
      <c r="A5">
        <v>2014</v>
      </c>
      <c r="B5" t="s">
        <v>788</v>
      </c>
      <c r="C5" t="s">
        <v>789</v>
      </c>
      <c r="D5" t="str">
        <f t="shared" si="0"/>
        <v>Gatton2014TOS11-AprCvCalingiri</v>
      </c>
      <c r="G5" t="s">
        <v>796</v>
      </c>
      <c r="H5" t="s">
        <v>790</v>
      </c>
      <c r="I5" t="s">
        <v>790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788</v>
      </c>
      <c r="T5" t="s">
        <v>791</v>
      </c>
      <c r="U5" t="s">
        <v>797</v>
      </c>
      <c r="V5" t="s">
        <v>790</v>
      </c>
      <c r="W5" t="s">
        <v>790</v>
      </c>
      <c r="X5" t="s">
        <v>790</v>
      </c>
      <c r="Y5" t="s">
        <v>790</v>
      </c>
      <c r="Z5">
        <v>48</v>
      </c>
      <c r="AA5">
        <v>75.285714285713695</v>
      </c>
      <c r="AB5">
        <v>108</v>
      </c>
      <c r="AC5">
        <v>86.5</v>
      </c>
      <c r="AD5" t="s">
        <v>790</v>
      </c>
    </row>
    <row r="6" spans="1:30" x14ac:dyDescent="0.25">
      <c r="A6">
        <v>2014</v>
      </c>
      <c r="B6" t="s">
        <v>788</v>
      </c>
      <c r="C6" t="s">
        <v>789</v>
      </c>
      <c r="D6" t="str">
        <f t="shared" si="0"/>
        <v>Gatton2014TOS11-AprCvCatalina</v>
      </c>
      <c r="G6" t="s">
        <v>798</v>
      </c>
      <c r="H6" t="s">
        <v>790</v>
      </c>
      <c r="I6" t="s">
        <v>790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788</v>
      </c>
      <c r="T6" t="s">
        <v>791</v>
      </c>
      <c r="U6" t="s">
        <v>799</v>
      </c>
      <c r="V6" t="s">
        <v>790</v>
      </c>
      <c r="W6" t="s">
        <v>790</v>
      </c>
      <c r="X6" t="s">
        <v>790</v>
      </c>
      <c r="Y6" t="s">
        <v>790</v>
      </c>
      <c r="Z6">
        <v>40</v>
      </c>
      <c r="AA6">
        <v>51.666666666666003</v>
      </c>
      <c r="AB6">
        <v>63</v>
      </c>
      <c r="AC6">
        <v>55</v>
      </c>
      <c r="AD6" t="s">
        <v>790</v>
      </c>
    </row>
    <row r="7" spans="1:30" x14ac:dyDescent="0.25">
      <c r="A7">
        <v>2014</v>
      </c>
      <c r="B7" t="s">
        <v>788</v>
      </c>
      <c r="C7" t="s">
        <v>789</v>
      </c>
      <c r="D7" t="str">
        <f t="shared" si="0"/>
        <v>Gatton2014TOS11-AprCvCrusader</v>
      </c>
      <c r="G7" t="s">
        <v>800</v>
      </c>
      <c r="H7" t="s">
        <v>790</v>
      </c>
      <c r="I7" t="s">
        <v>790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788</v>
      </c>
      <c r="T7" t="s">
        <v>791</v>
      </c>
      <c r="U7" t="s">
        <v>801</v>
      </c>
      <c r="V7" t="s">
        <v>790</v>
      </c>
      <c r="W7" t="s">
        <v>790</v>
      </c>
      <c r="X7" t="s">
        <v>790</v>
      </c>
      <c r="Y7" t="s">
        <v>790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788</v>
      </c>
      <c r="C8" t="s">
        <v>789</v>
      </c>
      <c r="D8" t="str">
        <f t="shared" si="0"/>
        <v>Gatton2014TOS11-AprCvDerrimut</v>
      </c>
      <c r="G8" t="s">
        <v>159</v>
      </c>
      <c r="H8" t="s">
        <v>790</v>
      </c>
      <c r="I8" t="s">
        <v>790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788</v>
      </c>
      <c r="T8" t="s">
        <v>791</v>
      </c>
      <c r="U8" t="s">
        <v>802</v>
      </c>
      <c r="V8" t="s">
        <v>790</v>
      </c>
      <c r="W8" t="s">
        <v>790</v>
      </c>
      <c r="X8" t="s">
        <v>790</v>
      </c>
      <c r="Y8" t="s">
        <v>790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790</v>
      </c>
    </row>
    <row r="9" spans="1:30" x14ac:dyDescent="0.25">
      <c r="A9">
        <v>2014</v>
      </c>
      <c r="B9" t="s">
        <v>788</v>
      </c>
      <c r="C9" t="s">
        <v>789</v>
      </c>
      <c r="D9" t="str">
        <f t="shared" si="0"/>
        <v>Gatton2014TOS11-AprCvEaglehawk</v>
      </c>
      <c r="G9" t="s">
        <v>490</v>
      </c>
      <c r="H9" t="s">
        <v>790</v>
      </c>
      <c r="I9" t="s">
        <v>790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788</v>
      </c>
      <c r="T9" t="s">
        <v>791</v>
      </c>
      <c r="U9" t="s">
        <v>803</v>
      </c>
      <c r="V9" t="s">
        <v>790</v>
      </c>
      <c r="W9" t="s">
        <v>790</v>
      </c>
      <c r="X9" t="s">
        <v>790</v>
      </c>
      <c r="Y9" t="s">
        <v>790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790</v>
      </c>
    </row>
    <row r="10" spans="1:30" x14ac:dyDescent="0.25">
      <c r="A10">
        <v>2014</v>
      </c>
      <c r="B10" t="s">
        <v>788</v>
      </c>
      <c r="C10" t="s">
        <v>789</v>
      </c>
      <c r="D10" t="str">
        <f t="shared" si="0"/>
        <v>Gatton2014TOS11-AprCvEllison</v>
      </c>
      <c r="G10" t="s">
        <v>804</v>
      </c>
      <c r="H10" t="s">
        <v>790</v>
      </c>
      <c r="I10" t="s">
        <v>790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788</v>
      </c>
      <c r="T10" t="s">
        <v>791</v>
      </c>
      <c r="U10" t="s">
        <v>805</v>
      </c>
      <c r="V10" t="s">
        <v>790</v>
      </c>
      <c r="W10" t="s">
        <v>790</v>
      </c>
      <c r="X10" t="s">
        <v>790</v>
      </c>
      <c r="Y10" t="s">
        <v>790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790</v>
      </c>
    </row>
    <row r="11" spans="1:30" x14ac:dyDescent="0.25">
      <c r="A11">
        <v>2014</v>
      </c>
      <c r="B11" t="s">
        <v>788</v>
      </c>
      <c r="C11" t="s">
        <v>789</v>
      </c>
      <c r="D11" t="str">
        <f t="shared" si="0"/>
        <v>Gatton2014TOS11-AprCvForrest</v>
      </c>
      <c r="G11" t="s">
        <v>806</v>
      </c>
      <c r="H11" t="s">
        <v>790</v>
      </c>
      <c r="I11" t="s">
        <v>790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788</v>
      </c>
      <c r="T11" t="s">
        <v>791</v>
      </c>
      <c r="U11" t="s">
        <v>807</v>
      </c>
      <c r="V11" t="s">
        <v>790</v>
      </c>
      <c r="W11" t="s">
        <v>790</v>
      </c>
      <c r="X11" t="s">
        <v>790</v>
      </c>
      <c r="Y11" t="s">
        <v>790</v>
      </c>
      <c r="Z11">
        <v>49.25</v>
      </c>
      <c r="AA11">
        <v>99.666666666666003</v>
      </c>
      <c r="AB11">
        <v>121.333333333333</v>
      </c>
      <c r="AC11">
        <v>107.5</v>
      </c>
      <c r="AD11" t="s">
        <v>790</v>
      </c>
    </row>
    <row r="12" spans="1:30" x14ac:dyDescent="0.25">
      <c r="A12">
        <v>2014</v>
      </c>
      <c r="B12" t="s">
        <v>788</v>
      </c>
      <c r="C12" t="s">
        <v>789</v>
      </c>
      <c r="D12" t="str">
        <f t="shared" si="0"/>
        <v>Gatton2014TOS11-AprCvGauntlet</v>
      </c>
      <c r="G12" t="s">
        <v>808</v>
      </c>
      <c r="H12" t="s">
        <v>790</v>
      </c>
      <c r="I12" t="s">
        <v>790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788</v>
      </c>
      <c r="T12" t="s">
        <v>791</v>
      </c>
      <c r="U12" t="s">
        <v>809</v>
      </c>
      <c r="V12" t="s">
        <v>790</v>
      </c>
      <c r="W12" t="s">
        <v>790</v>
      </c>
      <c r="X12" t="s">
        <v>790</v>
      </c>
      <c r="Y12" t="s">
        <v>790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788</v>
      </c>
      <c r="C13" t="s">
        <v>789</v>
      </c>
      <c r="D13" t="str">
        <f t="shared" si="0"/>
        <v>Gatton2014TOS11-AprCvGregory</v>
      </c>
      <c r="G13" t="s">
        <v>161</v>
      </c>
      <c r="H13" t="s">
        <v>790</v>
      </c>
      <c r="I13" t="s">
        <v>790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788</v>
      </c>
      <c r="T13" t="s">
        <v>791</v>
      </c>
      <c r="U13" t="s">
        <v>810</v>
      </c>
      <c r="V13" t="s">
        <v>790</v>
      </c>
      <c r="W13" t="s">
        <v>790</v>
      </c>
      <c r="X13" t="s">
        <v>790</v>
      </c>
      <c r="Y13" t="s">
        <v>790</v>
      </c>
      <c r="Z13">
        <v>47.5</v>
      </c>
      <c r="AA13">
        <v>68.799999999999201</v>
      </c>
      <c r="AB13">
        <v>87</v>
      </c>
      <c r="AC13">
        <v>73.166666666666899</v>
      </c>
      <c r="AD13" t="s">
        <v>790</v>
      </c>
    </row>
    <row r="14" spans="1:30" x14ac:dyDescent="0.25">
      <c r="A14">
        <v>2014</v>
      </c>
      <c r="B14" t="s">
        <v>788</v>
      </c>
      <c r="C14" t="s">
        <v>789</v>
      </c>
      <c r="D14" t="str">
        <f t="shared" si="0"/>
        <v>Gatton2014TOS11-AprCvH45</v>
      </c>
      <c r="G14" t="s">
        <v>98</v>
      </c>
      <c r="H14" t="s">
        <v>790</v>
      </c>
      <c r="I14" t="s">
        <v>790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788</v>
      </c>
      <c r="T14" t="s">
        <v>791</v>
      </c>
      <c r="U14" t="s">
        <v>811</v>
      </c>
      <c r="V14" t="s">
        <v>790</v>
      </c>
      <c r="W14" t="s">
        <v>790</v>
      </c>
      <c r="X14" t="s">
        <v>790</v>
      </c>
      <c r="Y14" t="s">
        <v>790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790</v>
      </c>
    </row>
    <row r="15" spans="1:30" x14ac:dyDescent="0.25">
      <c r="A15">
        <v>2014</v>
      </c>
      <c r="B15" t="s">
        <v>788</v>
      </c>
      <c r="C15" t="s">
        <v>789</v>
      </c>
      <c r="D15" t="str">
        <f t="shared" si="0"/>
        <v>Gatton2014TOS11-AprCvHume</v>
      </c>
      <c r="G15" t="s">
        <v>812</v>
      </c>
      <c r="H15" t="s">
        <v>790</v>
      </c>
      <c r="I15" t="s">
        <v>790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788</v>
      </c>
      <c r="T15" t="s">
        <v>791</v>
      </c>
      <c r="U15" t="s">
        <v>813</v>
      </c>
      <c r="V15" t="s">
        <v>790</v>
      </c>
      <c r="W15" t="s">
        <v>790</v>
      </c>
      <c r="X15" t="s">
        <v>790</v>
      </c>
      <c r="Y15" t="s">
        <v>790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790</v>
      </c>
    </row>
    <row r="16" spans="1:30" x14ac:dyDescent="0.25">
      <c r="A16">
        <v>2014</v>
      </c>
      <c r="B16" t="s">
        <v>788</v>
      </c>
      <c r="C16" t="s">
        <v>789</v>
      </c>
      <c r="D16" t="str">
        <f t="shared" si="0"/>
        <v>Gatton2014TOS11-AprCvJanz</v>
      </c>
      <c r="G16" t="s">
        <v>99</v>
      </c>
      <c r="H16" t="s">
        <v>790</v>
      </c>
      <c r="I16" t="s">
        <v>790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788</v>
      </c>
      <c r="T16" t="s">
        <v>791</v>
      </c>
      <c r="U16" t="s">
        <v>814</v>
      </c>
      <c r="V16" t="s">
        <v>790</v>
      </c>
      <c r="W16" t="s">
        <v>790</v>
      </c>
      <c r="X16" t="s">
        <v>790</v>
      </c>
      <c r="Y16" t="s">
        <v>790</v>
      </c>
      <c r="Z16">
        <v>44.5</v>
      </c>
      <c r="AA16">
        <v>55</v>
      </c>
      <c r="AB16">
        <v>66.75</v>
      </c>
      <c r="AC16">
        <v>59</v>
      </c>
      <c r="AD16" t="s">
        <v>790</v>
      </c>
    </row>
    <row r="17" spans="1:30" x14ac:dyDescent="0.25">
      <c r="A17">
        <v>2014</v>
      </c>
      <c r="B17" t="s">
        <v>788</v>
      </c>
      <c r="C17" t="s">
        <v>789</v>
      </c>
      <c r="D17" t="str">
        <f t="shared" si="0"/>
        <v>Gatton2014TOS11-AprCvKellalac</v>
      </c>
      <c r="G17" t="s">
        <v>815</v>
      </c>
      <c r="H17" t="s">
        <v>790</v>
      </c>
      <c r="I17" t="s">
        <v>790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788</v>
      </c>
      <c r="T17" t="s">
        <v>791</v>
      </c>
      <c r="U17" t="s">
        <v>816</v>
      </c>
      <c r="V17" t="s">
        <v>790</v>
      </c>
      <c r="W17" t="s">
        <v>790</v>
      </c>
      <c r="X17" t="s">
        <v>790</v>
      </c>
      <c r="Y17" t="s">
        <v>790</v>
      </c>
      <c r="Z17">
        <v>50</v>
      </c>
      <c r="AA17">
        <v>89.300000000000097</v>
      </c>
      <c r="AB17">
        <v>113.333333333333</v>
      </c>
      <c r="AC17">
        <v>105.6</v>
      </c>
      <c r="AD17" t="s">
        <v>790</v>
      </c>
    </row>
    <row r="18" spans="1:30" x14ac:dyDescent="0.25">
      <c r="A18">
        <v>2014</v>
      </c>
      <c r="B18" t="s">
        <v>788</v>
      </c>
      <c r="C18" t="s">
        <v>789</v>
      </c>
      <c r="D18" t="str">
        <f t="shared" si="0"/>
        <v>Gatton2014TOS11-AprCvLancer</v>
      </c>
      <c r="G18" t="s">
        <v>817</v>
      </c>
      <c r="H18" t="s">
        <v>790</v>
      </c>
      <c r="I18" t="s">
        <v>790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788</v>
      </c>
      <c r="T18" t="s">
        <v>791</v>
      </c>
      <c r="U18" t="s">
        <v>818</v>
      </c>
      <c r="V18" t="s">
        <v>790</v>
      </c>
      <c r="W18" t="s">
        <v>790</v>
      </c>
      <c r="X18" t="s">
        <v>790</v>
      </c>
      <c r="Y18" t="s">
        <v>790</v>
      </c>
      <c r="Z18">
        <v>50.138888888888602</v>
      </c>
      <c r="AA18">
        <v>67.666666666666899</v>
      </c>
      <c r="AB18">
        <v>87</v>
      </c>
      <c r="AC18">
        <v>74.5</v>
      </c>
      <c r="AD18" t="s">
        <v>790</v>
      </c>
    </row>
    <row r="19" spans="1:30" x14ac:dyDescent="0.25">
      <c r="A19">
        <v>2014</v>
      </c>
      <c r="B19" t="s">
        <v>788</v>
      </c>
      <c r="C19" t="s">
        <v>789</v>
      </c>
      <c r="D19" t="str">
        <f t="shared" si="0"/>
        <v>Gatton2014TOS11-AprCvMace</v>
      </c>
      <c r="G19" t="s">
        <v>495</v>
      </c>
      <c r="H19" t="s">
        <v>790</v>
      </c>
      <c r="I19" t="s">
        <v>790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788</v>
      </c>
      <c r="T19" t="s">
        <v>791</v>
      </c>
      <c r="U19" t="s">
        <v>819</v>
      </c>
      <c r="V19" t="s">
        <v>790</v>
      </c>
      <c r="W19" t="s">
        <v>790</v>
      </c>
      <c r="X19" t="s">
        <v>790</v>
      </c>
      <c r="Y19" t="s">
        <v>790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788</v>
      </c>
      <c r="C20" t="s">
        <v>789</v>
      </c>
      <c r="D20" t="str">
        <f t="shared" si="0"/>
        <v>Gatton2014TOS11-AprCvMagenta</v>
      </c>
      <c r="G20" t="s">
        <v>820</v>
      </c>
      <c r="H20" t="s">
        <v>790</v>
      </c>
      <c r="I20" t="s">
        <v>790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788</v>
      </c>
      <c r="T20" t="s">
        <v>791</v>
      </c>
      <c r="U20" t="s">
        <v>821</v>
      </c>
      <c r="V20" t="s">
        <v>790</v>
      </c>
      <c r="W20" t="s">
        <v>790</v>
      </c>
      <c r="X20" t="s">
        <v>790</v>
      </c>
      <c r="Y20" t="s">
        <v>790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790</v>
      </c>
    </row>
    <row r="21" spans="1:30" x14ac:dyDescent="0.25">
      <c r="A21">
        <v>2014</v>
      </c>
      <c r="B21" t="s">
        <v>788</v>
      </c>
      <c r="C21" t="s">
        <v>789</v>
      </c>
      <c r="D21" t="str">
        <f t="shared" si="0"/>
        <v>Gatton2014TOS11-AprCvMerinda</v>
      </c>
      <c r="G21" t="s">
        <v>822</v>
      </c>
      <c r="H21" t="s">
        <v>790</v>
      </c>
      <c r="I21" t="s">
        <v>790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788</v>
      </c>
      <c r="T21" t="s">
        <v>791</v>
      </c>
      <c r="U21" t="s">
        <v>823</v>
      </c>
      <c r="V21" t="s">
        <v>790</v>
      </c>
      <c r="W21" t="s">
        <v>790</v>
      </c>
      <c r="X21" t="s">
        <v>790</v>
      </c>
      <c r="Y21" t="s">
        <v>790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790</v>
      </c>
    </row>
    <row r="22" spans="1:30" x14ac:dyDescent="0.25">
      <c r="A22">
        <v>2014</v>
      </c>
      <c r="B22" t="s">
        <v>788</v>
      </c>
      <c r="C22" t="s">
        <v>789</v>
      </c>
      <c r="D22" t="str">
        <f t="shared" si="0"/>
        <v>Gatton2014TOS11-AprCvOuyen</v>
      </c>
      <c r="G22" t="s">
        <v>824</v>
      </c>
      <c r="H22" t="s">
        <v>790</v>
      </c>
      <c r="I22" t="s">
        <v>790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788</v>
      </c>
      <c r="T22" t="s">
        <v>791</v>
      </c>
      <c r="U22" t="s">
        <v>825</v>
      </c>
      <c r="V22" t="s">
        <v>790</v>
      </c>
      <c r="W22" t="s">
        <v>790</v>
      </c>
      <c r="X22" t="s">
        <v>790</v>
      </c>
      <c r="Y22" t="s">
        <v>790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790</v>
      </c>
    </row>
    <row r="23" spans="1:30" x14ac:dyDescent="0.25">
      <c r="A23">
        <v>2014</v>
      </c>
      <c r="B23" t="s">
        <v>788</v>
      </c>
      <c r="C23" t="s">
        <v>789</v>
      </c>
      <c r="D23" t="str">
        <f t="shared" si="0"/>
        <v>Gatton2014TOS11-AprCvPeake</v>
      </c>
      <c r="G23" t="s">
        <v>826</v>
      </c>
      <c r="H23" t="s">
        <v>790</v>
      </c>
      <c r="I23" t="s">
        <v>790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788</v>
      </c>
      <c r="T23" t="s">
        <v>791</v>
      </c>
      <c r="U23" t="s">
        <v>827</v>
      </c>
      <c r="V23" t="s">
        <v>790</v>
      </c>
      <c r="W23" t="s">
        <v>790</v>
      </c>
      <c r="X23" t="s">
        <v>790</v>
      </c>
      <c r="Y23" t="s">
        <v>790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790</v>
      </c>
    </row>
    <row r="24" spans="1:30" x14ac:dyDescent="0.25">
      <c r="A24">
        <v>2014</v>
      </c>
      <c r="B24" t="s">
        <v>788</v>
      </c>
      <c r="C24" t="s">
        <v>789</v>
      </c>
      <c r="D24" t="str">
        <f t="shared" si="0"/>
        <v>Gatton2014TOS11-AprCvRevenue</v>
      </c>
      <c r="G24" t="s">
        <v>828</v>
      </c>
      <c r="H24" t="s">
        <v>790</v>
      </c>
      <c r="I24" t="s">
        <v>790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788</v>
      </c>
      <c r="T24" t="s">
        <v>791</v>
      </c>
      <c r="U24" t="s">
        <v>829</v>
      </c>
      <c r="V24" t="s">
        <v>790</v>
      </c>
      <c r="W24" t="s">
        <v>790</v>
      </c>
      <c r="X24" t="s">
        <v>790</v>
      </c>
      <c r="Y24" t="s">
        <v>790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790</v>
      </c>
    </row>
    <row r="25" spans="1:30" x14ac:dyDescent="0.25">
      <c r="A25">
        <v>2014</v>
      </c>
      <c r="B25" t="s">
        <v>788</v>
      </c>
      <c r="C25" t="s">
        <v>789</v>
      </c>
      <c r="D25" t="str">
        <f t="shared" si="0"/>
        <v>Gatton2014TOS11-AprCvRosella</v>
      </c>
      <c r="G25" t="s">
        <v>830</v>
      </c>
      <c r="H25" t="s">
        <v>790</v>
      </c>
      <c r="I25" t="s">
        <v>790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788</v>
      </c>
      <c r="T25" t="s">
        <v>791</v>
      </c>
      <c r="U25" t="s">
        <v>831</v>
      </c>
      <c r="V25" t="s">
        <v>790</v>
      </c>
      <c r="W25" t="s">
        <v>790</v>
      </c>
      <c r="X25" t="s">
        <v>790</v>
      </c>
      <c r="Y25" t="s">
        <v>790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790</v>
      </c>
    </row>
    <row r="26" spans="1:30" x14ac:dyDescent="0.25">
      <c r="A26">
        <v>2014</v>
      </c>
      <c r="B26" t="s">
        <v>788</v>
      </c>
      <c r="C26" t="s">
        <v>789</v>
      </c>
      <c r="D26" t="str">
        <f t="shared" si="0"/>
        <v>Gatton2014TOS11-AprCvScout</v>
      </c>
      <c r="G26" t="s">
        <v>497</v>
      </c>
      <c r="H26" t="s">
        <v>790</v>
      </c>
      <c r="I26" t="s">
        <v>790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788</v>
      </c>
      <c r="T26" t="s">
        <v>791</v>
      </c>
      <c r="U26" t="s">
        <v>832</v>
      </c>
      <c r="V26" t="s">
        <v>790</v>
      </c>
      <c r="W26" t="s">
        <v>790</v>
      </c>
      <c r="X26" t="s">
        <v>790</v>
      </c>
      <c r="Y26" t="s">
        <v>790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790</v>
      </c>
    </row>
    <row r="27" spans="1:30" x14ac:dyDescent="0.25">
      <c r="A27">
        <v>2014</v>
      </c>
      <c r="B27" t="s">
        <v>788</v>
      </c>
      <c r="C27" t="s">
        <v>789</v>
      </c>
      <c r="D27" t="str">
        <f t="shared" si="0"/>
        <v>Gatton2014TOS11-AprCvScythe</v>
      </c>
      <c r="G27" t="s">
        <v>833</v>
      </c>
      <c r="H27" t="s">
        <v>790</v>
      </c>
      <c r="I27" t="s">
        <v>790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788</v>
      </c>
      <c r="T27" t="s">
        <v>791</v>
      </c>
      <c r="U27" t="s">
        <v>834</v>
      </c>
      <c r="V27" t="s">
        <v>790</v>
      </c>
      <c r="W27" t="s">
        <v>790</v>
      </c>
      <c r="X27" t="s">
        <v>790</v>
      </c>
      <c r="Y27" t="s">
        <v>790</v>
      </c>
      <c r="Z27">
        <v>61</v>
      </c>
      <c r="AA27">
        <v>80.75</v>
      </c>
      <c r="AB27">
        <v>109</v>
      </c>
      <c r="AC27">
        <v>93</v>
      </c>
      <c r="AD27" t="s">
        <v>790</v>
      </c>
    </row>
    <row r="28" spans="1:30" x14ac:dyDescent="0.25">
      <c r="A28">
        <v>2014</v>
      </c>
      <c r="B28" t="s">
        <v>788</v>
      </c>
      <c r="C28" t="s">
        <v>789</v>
      </c>
      <c r="D28" t="str">
        <f t="shared" si="0"/>
        <v>Gatton2014TOS11-AprCvSpitfire</v>
      </c>
      <c r="G28" t="s">
        <v>835</v>
      </c>
      <c r="H28" t="s">
        <v>790</v>
      </c>
      <c r="I28" t="s">
        <v>790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788</v>
      </c>
      <c r="T28" t="s">
        <v>791</v>
      </c>
      <c r="U28" t="s">
        <v>836</v>
      </c>
      <c r="V28" t="s">
        <v>790</v>
      </c>
      <c r="W28" t="s">
        <v>790</v>
      </c>
      <c r="X28" t="s">
        <v>790</v>
      </c>
      <c r="Y28" t="s">
        <v>790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790</v>
      </c>
    </row>
    <row r="29" spans="1:30" x14ac:dyDescent="0.25">
      <c r="A29">
        <v>2014</v>
      </c>
      <c r="B29" t="s">
        <v>788</v>
      </c>
      <c r="C29" t="s">
        <v>789</v>
      </c>
      <c r="D29" t="str">
        <f t="shared" si="0"/>
        <v>Gatton2014TOS11-AprCvStrzelecki</v>
      </c>
      <c r="G29" t="s">
        <v>837</v>
      </c>
      <c r="H29" t="s">
        <v>790</v>
      </c>
      <c r="I29" t="s">
        <v>790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788</v>
      </c>
      <c r="T29" t="s">
        <v>791</v>
      </c>
      <c r="U29" t="s">
        <v>838</v>
      </c>
      <c r="V29" t="s">
        <v>790</v>
      </c>
      <c r="W29" t="s">
        <v>790</v>
      </c>
      <c r="X29" t="s">
        <v>790</v>
      </c>
      <c r="Y29" t="s">
        <v>790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790</v>
      </c>
    </row>
    <row r="30" spans="1:30" x14ac:dyDescent="0.25">
      <c r="A30">
        <v>2014</v>
      </c>
      <c r="B30" t="s">
        <v>788</v>
      </c>
      <c r="C30" t="s">
        <v>789</v>
      </c>
      <c r="D30" t="str">
        <f t="shared" si="0"/>
        <v>Gatton2014TOS11-AprCvSunbri</v>
      </c>
      <c r="G30" t="s">
        <v>548</v>
      </c>
      <c r="H30" t="s">
        <v>790</v>
      </c>
      <c r="I30" t="s">
        <v>790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788</v>
      </c>
      <c r="T30" t="s">
        <v>791</v>
      </c>
      <c r="U30" t="s">
        <v>839</v>
      </c>
      <c r="V30" t="s">
        <v>790</v>
      </c>
      <c r="W30" t="s">
        <v>790</v>
      </c>
      <c r="X30" t="s">
        <v>790</v>
      </c>
      <c r="Y30" t="s">
        <v>790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788</v>
      </c>
      <c r="C31" t="s">
        <v>789</v>
      </c>
      <c r="D31" t="str">
        <f t="shared" si="0"/>
        <v>Gatton2014TOS11-AprCvSunstate</v>
      </c>
      <c r="G31" t="s">
        <v>840</v>
      </c>
      <c r="H31" t="s">
        <v>790</v>
      </c>
      <c r="I31" t="s">
        <v>790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788</v>
      </c>
      <c r="T31" t="s">
        <v>791</v>
      </c>
      <c r="U31" t="s">
        <v>841</v>
      </c>
      <c r="V31" t="s">
        <v>790</v>
      </c>
      <c r="W31" t="s">
        <v>790</v>
      </c>
      <c r="X31" t="s">
        <v>790</v>
      </c>
      <c r="Y31" t="s">
        <v>790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790</v>
      </c>
    </row>
    <row r="32" spans="1:30" x14ac:dyDescent="0.25">
      <c r="A32">
        <v>2014</v>
      </c>
      <c r="B32" t="s">
        <v>788</v>
      </c>
      <c r="C32" t="s">
        <v>789</v>
      </c>
      <c r="D32" t="str">
        <f t="shared" si="0"/>
        <v>Gatton2014TOS11-AprCvSuntop</v>
      </c>
      <c r="G32" t="s">
        <v>842</v>
      </c>
      <c r="H32" t="s">
        <v>790</v>
      </c>
      <c r="I32" t="s">
        <v>790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788</v>
      </c>
      <c r="T32" t="s">
        <v>791</v>
      </c>
      <c r="U32" t="s">
        <v>843</v>
      </c>
      <c r="V32" t="s">
        <v>790</v>
      </c>
      <c r="W32" t="s">
        <v>790</v>
      </c>
      <c r="X32" t="s">
        <v>790</v>
      </c>
      <c r="Y32" t="s">
        <v>790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790</v>
      </c>
    </row>
    <row r="33" spans="1:30" x14ac:dyDescent="0.25">
      <c r="A33">
        <v>2014</v>
      </c>
      <c r="B33" t="s">
        <v>788</v>
      </c>
      <c r="C33" t="s">
        <v>789</v>
      </c>
      <c r="D33" t="str">
        <f t="shared" si="0"/>
        <v>Gatton2014TOS11-AprCvWedgetail</v>
      </c>
      <c r="G33" t="s">
        <v>178</v>
      </c>
      <c r="H33" t="s">
        <v>790</v>
      </c>
      <c r="I33" t="s">
        <v>790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788</v>
      </c>
      <c r="T33" t="s">
        <v>791</v>
      </c>
      <c r="U33" t="s">
        <v>844</v>
      </c>
      <c r="V33" t="s">
        <v>790</v>
      </c>
      <c r="W33" t="s">
        <v>790</v>
      </c>
      <c r="X33" t="s">
        <v>790</v>
      </c>
      <c r="Y33" t="s">
        <v>790</v>
      </c>
      <c r="Z33">
        <v>123</v>
      </c>
      <c r="AA33">
        <v>140.42857142857099</v>
      </c>
      <c r="AB33">
        <v>152</v>
      </c>
      <c r="AC33">
        <v>146.125</v>
      </c>
      <c r="AD33" t="s">
        <v>790</v>
      </c>
    </row>
    <row r="34" spans="1:30" x14ac:dyDescent="0.25">
      <c r="A34">
        <v>2014</v>
      </c>
      <c r="B34" t="s">
        <v>788</v>
      </c>
      <c r="C34" t="s">
        <v>789</v>
      </c>
      <c r="D34" t="str">
        <f t="shared" si="0"/>
        <v>Gatton2014TOS11-AprCvWhistler</v>
      </c>
      <c r="G34" t="s">
        <v>845</v>
      </c>
      <c r="H34" t="s">
        <v>790</v>
      </c>
      <c r="I34" t="s">
        <v>790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788</v>
      </c>
      <c r="T34" t="s">
        <v>791</v>
      </c>
      <c r="U34" t="s">
        <v>846</v>
      </c>
      <c r="V34" t="s">
        <v>790</v>
      </c>
      <c r="W34" t="s">
        <v>790</v>
      </c>
      <c r="X34" t="s">
        <v>790</v>
      </c>
      <c r="Y34" t="s">
        <v>790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788</v>
      </c>
      <c r="C35" t="s">
        <v>789</v>
      </c>
      <c r="D35" t="str">
        <f t="shared" si="0"/>
        <v>Gatton2014TOS11-AprCvWills</v>
      </c>
      <c r="G35" t="s">
        <v>847</v>
      </c>
      <c r="H35" t="s">
        <v>790</v>
      </c>
      <c r="I35" t="s">
        <v>790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788</v>
      </c>
      <c r="T35" t="s">
        <v>791</v>
      </c>
      <c r="U35" t="s">
        <v>848</v>
      </c>
      <c r="V35" t="s">
        <v>790</v>
      </c>
      <c r="W35" t="s">
        <v>790</v>
      </c>
      <c r="X35" t="s">
        <v>790</v>
      </c>
      <c r="Y35" t="s">
        <v>790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788</v>
      </c>
      <c r="C36" t="s">
        <v>789</v>
      </c>
      <c r="D36" t="str">
        <f t="shared" si="0"/>
        <v>Gatton2014TOS11-AprCvWyalkatchem</v>
      </c>
      <c r="G36" t="s">
        <v>180</v>
      </c>
      <c r="H36" t="s">
        <v>790</v>
      </c>
      <c r="I36" t="s">
        <v>790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788</v>
      </c>
      <c r="T36" t="s">
        <v>791</v>
      </c>
      <c r="U36" t="s">
        <v>849</v>
      </c>
      <c r="V36" t="s">
        <v>790</v>
      </c>
      <c r="W36" t="s">
        <v>790</v>
      </c>
      <c r="X36" t="s">
        <v>790</v>
      </c>
      <c r="Y36" t="s">
        <v>790</v>
      </c>
      <c r="Z36">
        <v>42</v>
      </c>
      <c r="AA36">
        <v>55</v>
      </c>
      <c r="AB36">
        <v>67.75</v>
      </c>
      <c r="AC36">
        <v>58.666666666666003</v>
      </c>
      <c r="AD36" t="s">
        <v>790</v>
      </c>
    </row>
    <row r="37" spans="1:30" x14ac:dyDescent="0.25">
      <c r="A37">
        <v>2014</v>
      </c>
      <c r="B37" t="s">
        <v>788</v>
      </c>
      <c r="C37" t="s">
        <v>789</v>
      </c>
      <c r="D37" t="str">
        <f t="shared" si="0"/>
        <v>Gatton2014TOS11-AprCvYitpi</v>
      </c>
      <c r="G37" t="s">
        <v>121</v>
      </c>
      <c r="H37" t="s">
        <v>790</v>
      </c>
      <c r="I37" t="s">
        <v>790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788</v>
      </c>
      <c r="T37" t="s">
        <v>791</v>
      </c>
      <c r="U37" t="s">
        <v>850</v>
      </c>
      <c r="V37" t="s">
        <v>790</v>
      </c>
      <c r="W37" t="s">
        <v>790</v>
      </c>
      <c r="X37" t="s">
        <v>790</v>
      </c>
      <c r="Y37" t="s">
        <v>790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790</v>
      </c>
    </row>
    <row r="38" spans="1:30" x14ac:dyDescent="0.25">
      <c r="A38">
        <v>2014</v>
      </c>
      <c r="B38" t="s">
        <v>788</v>
      </c>
      <c r="C38" t="s">
        <v>789</v>
      </c>
      <c r="D38" t="str">
        <f t="shared" si="0"/>
        <v>Gatton2014TOS11-AprCvYoung</v>
      </c>
      <c r="G38" t="s">
        <v>183</v>
      </c>
      <c r="H38" t="s">
        <v>790</v>
      </c>
      <c r="I38" t="s">
        <v>790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788</v>
      </c>
      <c r="T38" t="s">
        <v>791</v>
      </c>
      <c r="U38" t="s">
        <v>851</v>
      </c>
      <c r="V38" t="s">
        <v>790</v>
      </c>
      <c r="W38" t="s">
        <v>790</v>
      </c>
      <c r="X38" t="s">
        <v>790</v>
      </c>
      <c r="Y38" t="s">
        <v>790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790</v>
      </c>
    </row>
    <row r="39" spans="1:30" x14ac:dyDescent="0.25">
      <c r="A39">
        <v>2014</v>
      </c>
      <c r="B39" t="s">
        <v>852</v>
      </c>
      <c r="C39" t="s">
        <v>789</v>
      </c>
      <c r="D39" t="str">
        <f t="shared" ref="D39:D75" si="9">"Gatton2014TOS13-MayCv"&amp;G39</f>
        <v>Gatton2014TOS13-MayCvAxe</v>
      </c>
      <c r="F39" t="s">
        <v>486</v>
      </c>
      <c r="G39" t="s">
        <v>486</v>
      </c>
      <c r="H39" t="s">
        <v>790</v>
      </c>
      <c r="I39" t="s">
        <v>790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852</v>
      </c>
      <c r="T39" t="s">
        <v>853</v>
      </c>
      <c r="U39" t="s">
        <v>792</v>
      </c>
      <c r="V39" t="s">
        <v>790</v>
      </c>
      <c r="W39" t="s">
        <v>790</v>
      </c>
      <c r="X39" t="s">
        <v>790</v>
      </c>
      <c r="Y39" t="s">
        <v>790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852</v>
      </c>
      <c r="C40" t="s">
        <v>789</v>
      </c>
      <c r="D40" t="str">
        <f t="shared" si="9"/>
        <v>Gatton2014TOS13-MayCvBolac</v>
      </c>
      <c r="F40" t="s">
        <v>157</v>
      </c>
      <c r="G40" t="s">
        <v>157</v>
      </c>
      <c r="H40" t="s">
        <v>790</v>
      </c>
      <c r="I40" t="s">
        <v>790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852</v>
      </c>
      <c r="T40" t="s">
        <v>853</v>
      </c>
      <c r="U40" t="s">
        <v>793</v>
      </c>
      <c r="V40" t="s">
        <v>790</v>
      </c>
      <c r="W40" t="s">
        <v>790</v>
      </c>
      <c r="X40" t="s">
        <v>790</v>
      </c>
      <c r="Y40" t="s">
        <v>790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852</v>
      </c>
      <c r="C41" t="s">
        <v>789</v>
      </c>
      <c r="D41" t="str">
        <f t="shared" si="9"/>
        <v>Gatton2014TOS13-MayCvBraewood</v>
      </c>
      <c r="F41" t="s">
        <v>794</v>
      </c>
      <c r="G41" t="s">
        <v>794</v>
      </c>
      <c r="H41" t="s">
        <v>790</v>
      </c>
      <c r="I41" t="s">
        <v>790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852</v>
      </c>
      <c r="T41" t="s">
        <v>853</v>
      </c>
      <c r="U41" t="s">
        <v>795</v>
      </c>
      <c r="V41" t="s">
        <v>790</v>
      </c>
      <c r="W41" t="s">
        <v>790</v>
      </c>
      <c r="X41" t="s">
        <v>790</v>
      </c>
      <c r="Y41" t="s">
        <v>790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852</v>
      </c>
      <c r="C42" t="s">
        <v>789</v>
      </c>
      <c r="D42" t="str">
        <f t="shared" si="9"/>
        <v>Gatton2014TOS13-MayCvCalingiri</v>
      </c>
      <c r="F42" t="s">
        <v>796</v>
      </c>
      <c r="G42" t="s">
        <v>796</v>
      </c>
      <c r="H42" t="s">
        <v>790</v>
      </c>
      <c r="I42" t="s">
        <v>790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852</v>
      </c>
      <c r="T42" t="s">
        <v>853</v>
      </c>
      <c r="U42" t="s">
        <v>797</v>
      </c>
      <c r="V42" t="s">
        <v>790</v>
      </c>
      <c r="W42" t="s">
        <v>790</v>
      </c>
      <c r="X42" t="s">
        <v>790</v>
      </c>
      <c r="Y42" t="s">
        <v>790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852</v>
      </c>
      <c r="C43" t="s">
        <v>789</v>
      </c>
      <c r="D43" t="str">
        <f t="shared" si="9"/>
        <v>Gatton2014TOS13-MayCvCatalina</v>
      </c>
      <c r="F43" t="s">
        <v>798</v>
      </c>
      <c r="G43" t="s">
        <v>798</v>
      </c>
      <c r="H43" t="s">
        <v>790</v>
      </c>
      <c r="I43" t="s">
        <v>790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852</v>
      </c>
      <c r="T43" t="s">
        <v>853</v>
      </c>
      <c r="U43" t="s">
        <v>799</v>
      </c>
      <c r="V43" t="s">
        <v>790</v>
      </c>
      <c r="W43" t="s">
        <v>790</v>
      </c>
      <c r="X43" t="s">
        <v>790</v>
      </c>
      <c r="Y43" t="s">
        <v>790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852</v>
      </c>
      <c r="C44" t="s">
        <v>789</v>
      </c>
      <c r="D44" t="str">
        <f t="shared" si="9"/>
        <v>Gatton2014TOS13-MayCvCrusader</v>
      </c>
      <c r="F44" t="s">
        <v>800</v>
      </c>
      <c r="G44" t="s">
        <v>800</v>
      </c>
      <c r="H44" t="s">
        <v>790</v>
      </c>
      <c r="I44" t="s">
        <v>790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852</v>
      </c>
      <c r="T44" t="s">
        <v>853</v>
      </c>
      <c r="U44" t="s">
        <v>801</v>
      </c>
      <c r="V44" t="s">
        <v>790</v>
      </c>
      <c r="W44" t="s">
        <v>790</v>
      </c>
      <c r="X44" t="s">
        <v>790</v>
      </c>
      <c r="Y44" t="s">
        <v>790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852</v>
      </c>
      <c r="C45" t="s">
        <v>789</v>
      </c>
      <c r="D45" t="str">
        <f t="shared" si="9"/>
        <v>Gatton2014TOS13-MayCvDerrimut</v>
      </c>
      <c r="F45" t="s">
        <v>159</v>
      </c>
      <c r="G45" t="s">
        <v>159</v>
      </c>
      <c r="H45" t="s">
        <v>790</v>
      </c>
      <c r="I45" t="s">
        <v>790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852</v>
      </c>
      <c r="T45" t="s">
        <v>853</v>
      </c>
      <c r="U45" t="s">
        <v>802</v>
      </c>
      <c r="V45" t="s">
        <v>790</v>
      </c>
      <c r="W45" t="s">
        <v>790</v>
      </c>
      <c r="X45" t="s">
        <v>790</v>
      </c>
      <c r="Y45" t="s">
        <v>790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852</v>
      </c>
      <c r="C46" t="s">
        <v>789</v>
      </c>
      <c r="D46" t="str">
        <f t="shared" si="9"/>
        <v>Gatton2014TOS13-MayCvEaglehawk</v>
      </c>
      <c r="F46" t="s">
        <v>490</v>
      </c>
      <c r="G46" t="s">
        <v>490</v>
      </c>
      <c r="H46" t="s">
        <v>790</v>
      </c>
      <c r="I46" t="s">
        <v>790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852</v>
      </c>
      <c r="T46" t="s">
        <v>853</v>
      </c>
      <c r="U46" t="s">
        <v>803</v>
      </c>
      <c r="V46" t="s">
        <v>790</v>
      </c>
      <c r="W46" t="s">
        <v>790</v>
      </c>
      <c r="X46" t="s">
        <v>790</v>
      </c>
      <c r="Y46" t="s">
        <v>790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852</v>
      </c>
      <c r="C47" t="s">
        <v>789</v>
      </c>
      <c r="D47" t="str">
        <f t="shared" si="9"/>
        <v>Gatton2014TOS13-MayCvEllison</v>
      </c>
      <c r="F47" t="s">
        <v>804</v>
      </c>
      <c r="G47" t="s">
        <v>804</v>
      </c>
      <c r="H47" t="s">
        <v>790</v>
      </c>
      <c r="I47" t="s">
        <v>790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852</v>
      </c>
      <c r="T47" t="s">
        <v>853</v>
      </c>
      <c r="U47" t="s">
        <v>805</v>
      </c>
      <c r="V47" t="s">
        <v>790</v>
      </c>
      <c r="W47" t="s">
        <v>790</v>
      </c>
      <c r="X47" t="s">
        <v>790</v>
      </c>
      <c r="Y47" t="s">
        <v>790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852</v>
      </c>
      <c r="C48" t="s">
        <v>789</v>
      </c>
      <c r="D48" t="str">
        <f t="shared" si="9"/>
        <v>Gatton2014TOS13-MayCvForrest</v>
      </c>
      <c r="F48" t="s">
        <v>806</v>
      </c>
      <c r="G48" t="s">
        <v>806</v>
      </c>
      <c r="H48" t="s">
        <v>790</v>
      </c>
      <c r="I48" t="s">
        <v>790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852</v>
      </c>
      <c r="T48" t="s">
        <v>853</v>
      </c>
      <c r="U48" t="s">
        <v>807</v>
      </c>
      <c r="V48" t="s">
        <v>790</v>
      </c>
      <c r="W48" t="s">
        <v>790</v>
      </c>
      <c r="X48" t="s">
        <v>790</v>
      </c>
      <c r="Y48" t="s">
        <v>790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852</v>
      </c>
      <c r="C49" t="s">
        <v>789</v>
      </c>
      <c r="D49" t="str">
        <f t="shared" si="9"/>
        <v>Gatton2014TOS13-MayCvGauntlet</v>
      </c>
      <c r="F49" t="s">
        <v>808</v>
      </c>
      <c r="G49" t="s">
        <v>808</v>
      </c>
      <c r="H49" t="s">
        <v>790</v>
      </c>
      <c r="I49" t="s">
        <v>790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852</v>
      </c>
      <c r="T49" t="s">
        <v>853</v>
      </c>
      <c r="U49" t="s">
        <v>809</v>
      </c>
      <c r="V49" t="s">
        <v>790</v>
      </c>
      <c r="W49" t="s">
        <v>790</v>
      </c>
      <c r="X49" t="s">
        <v>790</v>
      </c>
      <c r="Y49" t="s">
        <v>790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852</v>
      </c>
      <c r="C50" t="s">
        <v>789</v>
      </c>
      <c r="D50" t="str">
        <f t="shared" si="9"/>
        <v>Gatton2014TOS13-MayCvGregory</v>
      </c>
      <c r="F50" t="s">
        <v>161</v>
      </c>
      <c r="G50" t="s">
        <v>161</v>
      </c>
      <c r="H50" t="s">
        <v>790</v>
      </c>
      <c r="I50" t="s">
        <v>790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852</v>
      </c>
      <c r="T50" t="s">
        <v>853</v>
      </c>
      <c r="U50" t="s">
        <v>810</v>
      </c>
      <c r="V50" t="s">
        <v>790</v>
      </c>
      <c r="W50" t="s">
        <v>790</v>
      </c>
      <c r="X50" t="s">
        <v>790</v>
      </c>
      <c r="Y50" t="s">
        <v>790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852</v>
      </c>
      <c r="C51" t="s">
        <v>789</v>
      </c>
      <c r="D51" t="str">
        <f t="shared" si="9"/>
        <v>Gatton2014TOS13-MayCvH45</v>
      </c>
      <c r="F51" t="s">
        <v>98</v>
      </c>
      <c r="G51" t="s">
        <v>98</v>
      </c>
      <c r="H51" t="s">
        <v>790</v>
      </c>
      <c r="I51" t="s">
        <v>790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852</v>
      </c>
      <c r="T51" t="s">
        <v>853</v>
      </c>
      <c r="U51" t="s">
        <v>811</v>
      </c>
      <c r="V51" t="s">
        <v>790</v>
      </c>
      <c r="W51" t="s">
        <v>790</v>
      </c>
      <c r="X51" t="s">
        <v>790</v>
      </c>
      <c r="Y51" t="s">
        <v>790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852</v>
      </c>
      <c r="C52" t="s">
        <v>789</v>
      </c>
      <c r="D52" t="str">
        <f t="shared" si="9"/>
        <v>Gatton2014TOS13-MayCvHume</v>
      </c>
      <c r="F52" t="s">
        <v>812</v>
      </c>
      <c r="G52" t="s">
        <v>812</v>
      </c>
      <c r="H52" t="s">
        <v>790</v>
      </c>
      <c r="I52" t="s">
        <v>790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852</v>
      </c>
      <c r="T52" t="s">
        <v>853</v>
      </c>
      <c r="U52" t="s">
        <v>813</v>
      </c>
      <c r="V52" t="s">
        <v>790</v>
      </c>
      <c r="W52" t="s">
        <v>790</v>
      </c>
      <c r="X52" t="s">
        <v>790</v>
      </c>
      <c r="Y52" t="s">
        <v>790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852</v>
      </c>
      <c r="C53" t="s">
        <v>789</v>
      </c>
      <c r="D53" t="str">
        <f t="shared" si="9"/>
        <v>Gatton2014TOS13-MayCvJanz</v>
      </c>
      <c r="F53" t="s">
        <v>99</v>
      </c>
      <c r="G53" t="s">
        <v>99</v>
      </c>
      <c r="H53" t="s">
        <v>790</v>
      </c>
      <c r="I53" t="s">
        <v>790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852</v>
      </c>
      <c r="T53" t="s">
        <v>853</v>
      </c>
      <c r="U53" t="s">
        <v>814</v>
      </c>
      <c r="V53" t="s">
        <v>790</v>
      </c>
      <c r="W53" t="s">
        <v>790</v>
      </c>
      <c r="X53" t="s">
        <v>790</v>
      </c>
      <c r="Y53" t="s">
        <v>790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852</v>
      </c>
      <c r="C54" t="s">
        <v>789</v>
      </c>
      <c r="D54" t="str">
        <f t="shared" si="9"/>
        <v>Gatton2014TOS13-MayCvKellalac</v>
      </c>
      <c r="F54" t="s">
        <v>815</v>
      </c>
      <c r="G54" t="s">
        <v>815</v>
      </c>
      <c r="H54" t="s">
        <v>790</v>
      </c>
      <c r="I54" t="s">
        <v>790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852</v>
      </c>
      <c r="T54" t="s">
        <v>853</v>
      </c>
      <c r="U54" t="s">
        <v>816</v>
      </c>
      <c r="V54" t="s">
        <v>790</v>
      </c>
      <c r="W54" t="s">
        <v>790</v>
      </c>
      <c r="X54" t="s">
        <v>790</v>
      </c>
      <c r="Y54" t="s">
        <v>790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852</v>
      </c>
      <c r="C55" t="s">
        <v>789</v>
      </c>
      <c r="D55" t="str">
        <f t="shared" si="9"/>
        <v>Gatton2014TOS13-MayCvLancer</v>
      </c>
      <c r="F55" t="s">
        <v>817</v>
      </c>
      <c r="G55" t="s">
        <v>817</v>
      </c>
      <c r="H55" t="s">
        <v>790</v>
      </c>
      <c r="I55" t="s">
        <v>790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852</v>
      </c>
      <c r="T55" t="s">
        <v>853</v>
      </c>
      <c r="U55" t="s">
        <v>818</v>
      </c>
      <c r="V55" t="s">
        <v>790</v>
      </c>
      <c r="W55" t="s">
        <v>790</v>
      </c>
      <c r="X55" t="s">
        <v>790</v>
      </c>
      <c r="Y55" t="s">
        <v>790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852</v>
      </c>
      <c r="C56" t="s">
        <v>789</v>
      </c>
      <c r="D56" t="str">
        <f t="shared" si="9"/>
        <v>Gatton2014TOS13-MayCvMace</v>
      </c>
      <c r="F56" t="s">
        <v>495</v>
      </c>
      <c r="G56" t="s">
        <v>495</v>
      </c>
      <c r="H56" t="s">
        <v>790</v>
      </c>
      <c r="I56" t="s">
        <v>790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852</v>
      </c>
      <c r="T56" t="s">
        <v>853</v>
      </c>
      <c r="U56" t="s">
        <v>819</v>
      </c>
      <c r="V56" t="s">
        <v>790</v>
      </c>
      <c r="W56" t="s">
        <v>790</v>
      </c>
      <c r="X56" t="s">
        <v>790</v>
      </c>
      <c r="Y56" t="s">
        <v>790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852</v>
      </c>
      <c r="C57" t="s">
        <v>789</v>
      </c>
      <c r="D57" t="str">
        <f t="shared" si="9"/>
        <v>Gatton2014TOS13-MayCvMagenta</v>
      </c>
      <c r="F57" t="s">
        <v>820</v>
      </c>
      <c r="G57" t="s">
        <v>820</v>
      </c>
      <c r="H57" t="s">
        <v>790</v>
      </c>
      <c r="I57" t="s">
        <v>790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852</v>
      </c>
      <c r="T57" t="s">
        <v>853</v>
      </c>
      <c r="U57" t="s">
        <v>821</v>
      </c>
      <c r="V57" t="s">
        <v>790</v>
      </c>
      <c r="W57" t="s">
        <v>790</v>
      </c>
      <c r="X57" t="s">
        <v>790</v>
      </c>
      <c r="Y57" t="s">
        <v>790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852</v>
      </c>
      <c r="C58" t="s">
        <v>789</v>
      </c>
      <c r="D58" t="str">
        <f t="shared" si="9"/>
        <v>Gatton2014TOS13-MayCvMerinda</v>
      </c>
      <c r="F58" t="s">
        <v>822</v>
      </c>
      <c r="G58" t="s">
        <v>822</v>
      </c>
      <c r="H58" t="s">
        <v>790</v>
      </c>
      <c r="I58" t="s">
        <v>790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852</v>
      </c>
      <c r="T58" t="s">
        <v>853</v>
      </c>
      <c r="U58" t="s">
        <v>823</v>
      </c>
      <c r="V58" t="s">
        <v>790</v>
      </c>
      <c r="W58" t="s">
        <v>790</v>
      </c>
      <c r="X58" t="s">
        <v>790</v>
      </c>
      <c r="Y58" t="s">
        <v>790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852</v>
      </c>
      <c r="C59" t="s">
        <v>789</v>
      </c>
      <c r="D59" t="str">
        <f t="shared" si="9"/>
        <v>Gatton2014TOS13-MayCvOuyen</v>
      </c>
      <c r="F59" t="s">
        <v>824</v>
      </c>
      <c r="G59" t="s">
        <v>824</v>
      </c>
      <c r="H59" t="s">
        <v>790</v>
      </c>
      <c r="I59" t="s">
        <v>790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852</v>
      </c>
      <c r="T59" t="s">
        <v>853</v>
      </c>
      <c r="U59" t="s">
        <v>825</v>
      </c>
      <c r="V59" t="s">
        <v>790</v>
      </c>
      <c r="W59" t="s">
        <v>790</v>
      </c>
      <c r="X59" t="s">
        <v>790</v>
      </c>
      <c r="Y59" t="s">
        <v>790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852</v>
      </c>
      <c r="C60" t="s">
        <v>789</v>
      </c>
      <c r="D60" t="str">
        <f t="shared" si="9"/>
        <v>Gatton2014TOS13-MayCvPeake</v>
      </c>
      <c r="F60" t="s">
        <v>826</v>
      </c>
      <c r="G60" t="s">
        <v>826</v>
      </c>
      <c r="H60" t="s">
        <v>790</v>
      </c>
      <c r="I60" t="s">
        <v>790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852</v>
      </c>
      <c r="T60" t="s">
        <v>853</v>
      </c>
      <c r="U60" t="s">
        <v>827</v>
      </c>
      <c r="V60" t="s">
        <v>790</v>
      </c>
      <c r="W60" t="s">
        <v>790</v>
      </c>
      <c r="X60" t="s">
        <v>790</v>
      </c>
      <c r="Y60" t="s">
        <v>790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852</v>
      </c>
      <c r="C61" t="s">
        <v>789</v>
      </c>
      <c r="D61" t="str">
        <f t="shared" si="9"/>
        <v>Gatton2014TOS13-MayCvRevenue</v>
      </c>
      <c r="F61" t="s">
        <v>828</v>
      </c>
      <c r="G61" t="s">
        <v>828</v>
      </c>
      <c r="H61" t="s">
        <v>790</v>
      </c>
      <c r="I61" t="s">
        <v>790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852</v>
      </c>
      <c r="T61" t="s">
        <v>853</v>
      </c>
      <c r="U61" t="s">
        <v>829</v>
      </c>
      <c r="V61" t="s">
        <v>790</v>
      </c>
      <c r="W61" t="s">
        <v>790</v>
      </c>
      <c r="X61" t="s">
        <v>790</v>
      </c>
      <c r="Y61" t="s">
        <v>790</v>
      </c>
      <c r="Z61">
        <v>124</v>
      </c>
      <c r="AA61">
        <v>152</v>
      </c>
      <c r="AB61">
        <v>163</v>
      </c>
      <c r="AC61">
        <v>158.666666666666</v>
      </c>
      <c r="AD61" t="s">
        <v>790</v>
      </c>
    </row>
    <row r="62" spans="1:30" x14ac:dyDescent="0.25">
      <c r="A62">
        <v>2014</v>
      </c>
      <c r="B62" t="s">
        <v>852</v>
      </c>
      <c r="C62" t="s">
        <v>789</v>
      </c>
      <c r="D62" t="str">
        <f t="shared" si="9"/>
        <v>Gatton2014TOS13-MayCvRosella</v>
      </c>
      <c r="F62" t="s">
        <v>830</v>
      </c>
      <c r="G62" t="s">
        <v>830</v>
      </c>
      <c r="H62" t="s">
        <v>790</v>
      </c>
      <c r="I62" t="s">
        <v>790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852</v>
      </c>
      <c r="T62" t="s">
        <v>853</v>
      </c>
      <c r="U62" t="s">
        <v>831</v>
      </c>
      <c r="V62" t="s">
        <v>790</v>
      </c>
      <c r="W62" t="s">
        <v>790</v>
      </c>
      <c r="X62" t="s">
        <v>790</v>
      </c>
      <c r="Y62" t="s">
        <v>790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852</v>
      </c>
      <c r="C63" t="s">
        <v>789</v>
      </c>
      <c r="D63" t="str">
        <f t="shared" si="9"/>
        <v>Gatton2014TOS13-MayCvScout</v>
      </c>
      <c r="F63" t="s">
        <v>497</v>
      </c>
      <c r="G63" t="s">
        <v>497</v>
      </c>
      <c r="H63" t="s">
        <v>790</v>
      </c>
      <c r="I63" t="s">
        <v>790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852</v>
      </c>
      <c r="T63" t="s">
        <v>853</v>
      </c>
      <c r="U63" t="s">
        <v>832</v>
      </c>
      <c r="V63" t="s">
        <v>790</v>
      </c>
      <c r="W63" t="s">
        <v>790</v>
      </c>
      <c r="X63" t="s">
        <v>790</v>
      </c>
      <c r="Y63" t="s">
        <v>790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852</v>
      </c>
      <c r="C64" t="s">
        <v>789</v>
      </c>
      <c r="D64" t="str">
        <f t="shared" si="9"/>
        <v>Gatton2014TOS13-MayCvScythe</v>
      </c>
      <c r="F64" t="s">
        <v>833</v>
      </c>
      <c r="G64" t="s">
        <v>833</v>
      </c>
      <c r="H64" t="s">
        <v>790</v>
      </c>
      <c r="I64" t="s">
        <v>790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852</v>
      </c>
      <c r="T64" t="s">
        <v>853</v>
      </c>
      <c r="U64" t="s">
        <v>834</v>
      </c>
      <c r="V64" t="s">
        <v>790</v>
      </c>
      <c r="W64" t="s">
        <v>790</v>
      </c>
      <c r="X64" t="s">
        <v>790</v>
      </c>
      <c r="Y64" t="s">
        <v>790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852</v>
      </c>
      <c r="C65" t="s">
        <v>789</v>
      </c>
      <c r="D65" t="str">
        <f t="shared" si="9"/>
        <v>Gatton2014TOS13-MayCvSpitfire</v>
      </c>
      <c r="F65" t="s">
        <v>835</v>
      </c>
      <c r="G65" t="s">
        <v>835</v>
      </c>
      <c r="H65" t="s">
        <v>790</v>
      </c>
      <c r="I65" t="s">
        <v>790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852</v>
      </c>
      <c r="T65" t="s">
        <v>853</v>
      </c>
      <c r="U65" t="s">
        <v>836</v>
      </c>
      <c r="V65" t="s">
        <v>790</v>
      </c>
      <c r="W65" t="s">
        <v>790</v>
      </c>
      <c r="X65" t="s">
        <v>790</v>
      </c>
      <c r="Y65" t="s">
        <v>790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852</v>
      </c>
      <c r="C66" t="s">
        <v>789</v>
      </c>
      <c r="D66" t="str">
        <f t="shared" si="9"/>
        <v>Gatton2014TOS13-MayCvStrzelecki</v>
      </c>
      <c r="F66" t="s">
        <v>837</v>
      </c>
      <c r="G66" t="s">
        <v>837</v>
      </c>
      <c r="H66" t="s">
        <v>790</v>
      </c>
      <c r="I66" t="s">
        <v>790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852</v>
      </c>
      <c r="T66" t="s">
        <v>853</v>
      </c>
      <c r="U66" t="s">
        <v>838</v>
      </c>
      <c r="V66" t="s">
        <v>790</v>
      </c>
      <c r="W66" t="s">
        <v>790</v>
      </c>
      <c r="X66" t="s">
        <v>790</v>
      </c>
      <c r="Y66" t="s">
        <v>790</v>
      </c>
      <c r="Z66">
        <v>76</v>
      </c>
      <c r="AA66">
        <v>98</v>
      </c>
      <c r="AB66">
        <v>110.666666666666</v>
      </c>
      <c r="AC66">
        <v>105.2</v>
      </c>
      <c r="AD66" t="s">
        <v>790</v>
      </c>
    </row>
    <row r="67" spans="1:30" x14ac:dyDescent="0.25">
      <c r="A67">
        <v>2014</v>
      </c>
      <c r="B67" t="s">
        <v>852</v>
      </c>
      <c r="C67" t="s">
        <v>789</v>
      </c>
      <c r="D67" t="str">
        <f t="shared" si="9"/>
        <v>Gatton2014TOS13-MayCvSunbri</v>
      </c>
      <c r="F67" t="s">
        <v>548</v>
      </c>
      <c r="G67" t="s">
        <v>548</v>
      </c>
      <c r="H67" t="s">
        <v>790</v>
      </c>
      <c r="I67" t="s">
        <v>790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852</v>
      </c>
      <c r="T67" t="s">
        <v>853</v>
      </c>
      <c r="U67" t="s">
        <v>839</v>
      </c>
      <c r="V67" t="s">
        <v>790</v>
      </c>
      <c r="W67" t="s">
        <v>790</v>
      </c>
      <c r="X67" t="s">
        <v>790</v>
      </c>
      <c r="Y67" t="s">
        <v>790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852</v>
      </c>
      <c r="C68" t="s">
        <v>789</v>
      </c>
      <c r="D68" t="str">
        <f t="shared" si="9"/>
        <v>Gatton2014TOS13-MayCvSunstate</v>
      </c>
      <c r="F68" t="s">
        <v>840</v>
      </c>
      <c r="G68" t="s">
        <v>840</v>
      </c>
      <c r="H68" t="s">
        <v>790</v>
      </c>
      <c r="I68" t="s">
        <v>790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852</v>
      </c>
      <c r="T68" t="s">
        <v>853</v>
      </c>
      <c r="U68" t="s">
        <v>841</v>
      </c>
      <c r="V68" t="s">
        <v>790</v>
      </c>
      <c r="W68" t="s">
        <v>790</v>
      </c>
      <c r="X68" t="s">
        <v>790</v>
      </c>
      <c r="Y68" t="s">
        <v>790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852</v>
      </c>
      <c r="C69" t="s">
        <v>789</v>
      </c>
      <c r="D69" t="str">
        <f t="shared" si="9"/>
        <v>Gatton2014TOS13-MayCvSuntop</v>
      </c>
      <c r="F69" t="s">
        <v>842</v>
      </c>
      <c r="G69" t="s">
        <v>842</v>
      </c>
      <c r="H69" t="s">
        <v>790</v>
      </c>
      <c r="I69" t="s">
        <v>790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852</v>
      </c>
      <c r="T69" t="s">
        <v>853</v>
      </c>
      <c r="U69" t="s">
        <v>843</v>
      </c>
      <c r="V69" t="s">
        <v>790</v>
      </c>
      <c r="W69" t="s">
        <v>790</v>
      </c>
      <c r="X69" t="s">
        <v>790</v>
      </c>
      <c r="Y69" t="s">
        <v>790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852</v>
      </c>
      <c r="C70" t="s">
        <v>789</v>
      </c>
      <c r="D70" t="str">
        <f t="shared" si="9"/>
        <v>Gatton2014TOS13-MayCvWedgetail</v>
      </c>
      <c r="F70" t="s">
        <v>178</v>
      </c>
      <c r="G70" t="s">
        <v>178</v>
      </c>
      <c r="H70" t="s">
        <v>790</v>
      </c>
      <c r="I70" t="s">
        <v>790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852</v>
      </c>
      <c r="T70" t="s">
        <v>853</v>
      </c>
      <c r="U70" t="s">
        <v>844</v>
      </c>
      <c r="V70" t="s">
        <v>790</v>
      </c>
      <c r="W70" t="s">
        <v>790</v>
      </c>
      <c r="X70" t="s">
        <v>790</v>
      </c>
      <c r="Y70" t="s">
        <v>790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852</v>
      </c>
      <c r="C71" t="s">
        <v>789</v>
      </c>
      <c r="D71" t="str">
        <f t="shared" si="9"/>
        <v>Gatton2014TOS13-MayCvWhistler</v>
      </c>
      <c r="F71" t="s">
        <v>845</v>
      </c>
      <c r="G71" t="s">
        <v>845</v>
      </c>
      <c r="H71" t="s">
        <v>790</v>
      </c>
      <c r="I71" t="s">
        <v>790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852</v>
      </c>
      <c r="T71" t="s">
        <v>853</v>
      </c>
      <c r="U71" t="s">
        <v>846</v>
      </c>
      <c r="V71" t="s">
        <v>790</v>
      </c>
      <c r="W71" t="s">
        <v>790</v>
      </c>
      <c r="X71" t="s">
        <v>790</v>
      </c>
      <c r="Y71" t="s">
        <v>790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852</v>
      </c>
      <c r="C72" t="s">
        <v>789</v>
      </c>
      <c r="D72" t="str">
        <f t="shared" si="9"/>
        <v>Gatton2014TOS13-MayCvWills</v>
      </c>
      <c r="F72" t="s">
        <v>847</v>
      </c>
      <c r="G72" t="s">
        <v>847</v>
      </c>
      <c r="H72" t="s">
        <v>790</v>
      </c>
      <c r="I72" t="s">
        <v>790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852</v>
      </c>
      <c r="T72" t="s">
        <v>853</v>
      </c>
      <c r="U72" t="s">
        <v>848</v>
      </c>
      <c r="V72" t="s">
        <v>790</v>
      </c>
      <c r="W72" t="s">
        <v>790</v>
      </c>
      <c r="X72" t="s">
        <v>790</v>
      </c>
      <c r="Y72" t="s">
        <v>790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852</v>
      </c>
      <c r="C73" t="s">
        <v>789</v>
      </c>
      <c r="D73" t="str">
        <f t="shared" si="9"/>
        <v>Gatton2014TOS13-MayCvWyalkatchem</v>
      </c>
      <c r="F73" t="s">
        <v>180</v>
      </c>
      <c r="G73" t="s">
        <v>180</v>
      </c>
      <c r="H73" t="s">
        <v>790</v>
      </c>
      <c r="I73" t="s">
        <v>790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852</v>
      </c>
      <c r="T73" t="s">
        <v>853</v>
      </c>
      <c r="U73" t="s">
        <v>849</v>
      </c>
      <c r="V73" t="s">
        <v>790</v>
      </c>
      <c r="W73" t="s">
        <v>790</v>
      </c>
      <c r="X73" t="s">
        <v>790</v>
      </c>
      <c r="Y73" t="s">
        <v>790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852</v>
      </c>
      <c r="C74" t="s">
        <v>789</v>
      </c>
      <c r="D74" t="str">
        <f t="shared" si="9"/>
        <v>Gatton2014TOS13-MayCvYitpi</v>
      </c>
      <c r="F74" t="s">
        <v>121</v>
      </c>
      <c r="G74" t="s">
        <v>121</v>
      </c>
      <c r="H74" t="s">
        <v>790</v>
      </c>
      <c r="I74" t="s">
        <v>790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852</v>
      </c>
      <c r="T74" t="s">
        <v>853</v>
      </c>
      <c r="U74" t="s">
        <v>850</v>
      </c>
      <c r="V74" t="s">
        <v>790</v>
      </c>
      <c r="W74" t="s">
        <v>790</v>
      </c>
      <c r="X74" t="s">
        <v>790</v>
      </c>
      <c r="Y74" t="s">
        <v>790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852</v>
      </c>
      <c r="C75" t="s">
        <v>789</v>
      </c>
      <c r="D75" t="str">
        <f t="shared" si="9"/>
        <v>Gatton2014TOS13-MayCvYoung</v>
      </c>
      <c r="F75" t="s">
        <v>183</v>
      </c>
      <c r="G75" t="s">
        <v>183</v>
      </c>
      <c r="H75" t="s">
        <v>790</v>
      </c>
      <c r="I75" t="s">
        <v>790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852</v>
      </c>
      <c r="T75" t="s">
        <v>853</v>
      </c>
      <c r="U75" t="s">
        <v>851</v>
      </c>
      <c r="V75" t="s">
        <v>790</v>
      </c>
      <c r="W75" t="s">
        <v>790</v>
      </c>
      <c r="X75" t="s">
        <v>790</v>
      </c>
      <c r="Y75" t="s">
        <v>790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854</v>
      </c>
      <c r="C76" t="s">
        <v>789</v>
      </c>
      <c r="D76" t="str">
        <f t="shared" ref="D76:D111" si="16">"Gatton2014TOS16-JulCv"&amp;G76</f>
        <v>Gatton2014TOS16-JulCvAxe</v>
      </c>
      <c r="F76" t="s">
        <v>486</v>
      </c>
      <c r="G76" t="s">
        <v>486</v>
      </c>
      <c r="H76" t="s">
        <v>790</v>
      </c>
      <c r="I76" t="s">
        <v>790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854</v>
      </c>
      <c r="T76" t="s">
        <v>855</v>
      </c>
      <c r="U76" t="s">
        <v>792</v>
      </c>
      <c r="V76" t="s">
        <v>790</v>
      </c>
      <c r="W76" t="s">
        <v>790</v>
      </c>
      <c r="X76" t="s">
        <v>790</v>
      </c>
      <c r="Y76" t="s">
        <v>790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854</v>
      </c>
      <c r="C77" t="s">
        <v>789</v>
      </c>
      <c r="D77" t="str">
        <f t="shared" si="16"/>
        <v>Gatton2014TOS16-JulCvBolac</v>
      </c>
      <c r="F77" t="s">
        <v>157</v>
      </c>
      <c r="G77" t="s">
        <v>157</v>
      </c>
      <c r="H77" t="s">
        <v>790</v>
      </c>
      <c r="I77" t="s">
        <v>790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854</v>
      </c>
      <c r="T77" t="s">
        <v>855</v>
      </c>
      <c r="U77" t="s">
        <v>793</v>
      </c>
      <c r="V77" t="s">
        <v>790</v>
      </c>
      <c r="W77" t="s">
        <v>790</v>
      </c>
      <c r="X77" t="s">
        <v>790</v>
      </c>
      <c r="Y77" t="s">
        <v>790</v>
      </c>
      <c r="Z77">
        <v>53</v>
      </c>
      <c r="AA77">
        <v>74</v>
      </c>
      <c r="AB77">
        <v>83.100000000000307</v>
      </c>
      <c r="AC77">
        <v>77</v>
      </c>
      <c r="AD77" t="s">
        <v>790</v>
      </c>
    </row>
    <row r="78" spans="1:30" x14ac:dyDescent="0.25">
      <c r="A78">
        <v>2014</v>
      </c>
      <c r="B78" t="s">
        <v>854</v>
      </c>
      <c r="C78" t="s">
        <v>789</v>
      </c>
      <c r="D78" t="str">
        <f t="shared" si="16"/>
        <v>Gatton2014TOS16-JulCvBraewood</v>
      </c>
      <c r="F78" t="s">
        <v>794</v>
      </c>
      <c r="G78" t="s">
        <v>794</v>
      </c>
      <c r="H78" t="s">
        <v>790</v>
      </c>
      <c r="I78" t="s">
        <v>790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854</v>
      </c>
      <c r="T78" t="s">
        <v>855</v>
      </c>
      <c r="U78" t="s">
        <v>795</v>
      </c>
      <c r="V78" t="s">
        <v>790</v>
      </c>
      <c r="W78" t="s">
        <v>790</v>
      </c>
      <c r="X78" t="s">
        <v>790</v>
      </c>
      <c r="Y78" t="s">
        <v>790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790</v>
      </c>
    </row>
    <row r="79" spans="1:30" x14ac:dyDescent="0.25">
      <c r="A79">
        <v>2014</v>
      </c>
      <c r="B79" t="s">
        <v>854</v>
      </c>
      <c r="C79" t="s">
        <v>789</v>
      </c>
      <c r="D79" t="str">
        <f t="shared" si="16"/>
        <v>Gatton2014TOS16-JulCvCalingiri</v>
      </c>
      <c r="F79" t="s">
        <v>796</v>
      </c>
      <c r="G79" t="s">
        <v>796</v>
      </c>
      <c r="H79" t="s">
        <v>790</v>
      </c>
      <c r="I79" t="s">
        <v>790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854</v>
      </c>
      <c r="T79" t="s">
        <v>855</v>
      </c>
      <c r="U79" t="s">
        <v>797</v>
      </c>
      <c r="V79" t="s">
        <v>790</v>
      </c>
      <c r="W79" t="s">
        <v>790</v>
      </c>
      <c r="X79" t="s">
        <v>790</v>
      </c>
      <c r="Y79" t="s">
        <v>790</v>
      </c>
      <c r="Z79">
        <v>48</v>
      </c>
      <c r="AA79">
        <v>75.399999999999594</v>
      </c>
      <c r="AB79">
        <v>83.5</v>
      </c>
      <c r="AC79">
        <v>78.8125</v>
      </c>
      <c r="AD79" t="s">
        <v>790</v>
      </c>
    </row>
    <row r="80" spans="1:30" x14ac:dyDescent="0.25">
      <c r="A80">
        <v>2014</v>
      </c>
      <c r="B80" t="s">
        <v>854</v>
      </c>
      <c r="C80" t="s">
        <v>789</v>
      </c>
      <c r="D80" t="str">
        <f t="shared" si="16"/>
        <v>Gatton2014TOS16-JulCvCatalina</v>
      </c>
      <c r="F80" t="s">
        <v>798</v>
      </c>
      <c r="G80" t="s">
        <v>798</v>
      </c>
      <c r="H80" t="s">
        <v>790</v>
      </c>
      <c r="I80" t="s">
        <v>790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854</v>
      </c>
      <c r="T80" t="s">
        <v>855</v>
      </c>
      <c r="U80" t="s">
        <v>799</v>
      </c>
      <c r="V80" t="s">
        <v>790</v>
      </c>
      <c r="W80" t="s">
        <v>790</v>
      </c>
      <c r="X80" t="s">
        <v>790</v>
      </c>
      <c r="Y80" t="s">
        <v>790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854</v>
      </c>
      <c r="C81" t="s">
        <v>789</v>
      </c>
      <c r="D81" t="str">
        <f t="shared" si="16"/>
        <v>Gatton2014TOS16-JulCvCrusader</v>
      </c>
      <c r="F81" t="s">
        <v>800</v>
      </c>
      <c r="G81" t="s">
        <v>800</v>
      </c>
      <c r="H81" t="s">
        <v>790</v>
      </c>
      <c r="I81" t="s">
        <v>790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854</v>
      </c>
      <c r="T81" t="s">
        <v>855</v>
      </c>
      <c r="U81" t="s">
        <v>801</v>
      </c>
      <c r="V81" t="s">
        <v>790</v>
      </c>
      <c r="W81" t="s">
        <v>790</v>
      </c>
      <c r="X81" t="s">
        <v>790</v>
      </c>
      <c r="Y81" t="s">
        <v>790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854</v>
      </c>
      <c r="C82" t="s">
        <v>789</v>
      </c>
      <c r="D82" t="str">
        <f t="shared" si="16"/>
        <v>Gatton2014TOS16-JulCvDerrimut</v>
      </c>
      <c r="F82" t="s">
        <v>159</v>
      </c>
      <c r="G82" t="s">
        <v>159</v>
      </c>
      <c r="H82" t="s">
        <v>790</v>
      </c>
      <c r="I82" t="s">
        <v>790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854</v>
      </c>
      <c r="T82" t="s">
        <v>855</v>
      </c>
      <c r="U82" t="s">
        <v>802</v>
      </c>
      <c r="V82" t="s">
        <v>790</v>
      </c>
      <c r="W82" t="s">
        <v>790</v>
      </c>
      <c r="X82" t="s">
        <v>790</v>
      </c>
      <c r="Y82" t="s">
        <v>790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790</v>
      </c>
    </row>
    <row r="83" spans="1:30" x14ac:dyDescent="0.25">
      <c r="A83">
        <v>2014</v>
      </c>
      <c r="B83" t="s">
        <v>854</v>
      </c>
      <c r="C83" t="s">
        <v>789</v>
      </c>
      <c r="D83" t="str">
        <f t="shared" si="16"/>
        <v>Gatton2014TOS16-JulCvEaglehawk</v>
      </c>
      <c r="F83" t="s">
        <v>490</v>
      </c>
      <c r="G83" t="s">
        <v>490</v>
      </c>
      <c r="H83" t="s">
        <v>790</v>
      </c>
      <c r="I83" t="s">
        <v>790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854</v>
      </c>
      <c r="T83" t="s">
        <v>855</v>
      </c>
      <c r="U83" t="s">
        <v>803</v>
      </c>
      <c r="V83" t="s">
        <v>790</v>
      </c>
      <c r="W83" t="s">
        <v>790</v>
      </c>
      <c r="X83" t="s">
        <v>790</v>
      </c>
      <c r="Y83" t="s">
        <v>790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790</v>
      </c>
    </row>
    <row r="84" spans="1:30" x14ac:dyDescent="0.25">
      <c r="A84">
        <v>2014</v>
      </c>
      <c r="B84" t="s">
        <v>854</v>
      </c>
      <c r="C84" t="s">
        <v>789</v>
      </c>
      <c r="D84" t="str">
        <f t="shared" si="16"/>
        <v>Gatton2014TOS16-JulCvEllison</v>
      </c>
      <c r="F84" t="s">
        <v>804</v>
      </c>
      <c r="G84" t="s">
        <v>804</v>
      </c>
      <c r="H84" t="s">
        <v>790</v>
      </c>
      <c r="I84" t="s">
        <v>790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854</v>
      </c>
      <c r="T84" t="s">
        <v>855</v>
      </c>
      <c r="U84" t="s">
        <v>805</v>
      </c>
      <c r="V84" t="s">
        <v>790</v>
      </c>
      <c r="W84" t="s">
        <v>790</v>
      </c>
      <c r="X84" t="s">
        <v>790</v>
      </c>
      <c r="Y84" t="s">
        <v>790</v>
      </c>
      <c r="Z84">
        <v>48</v>
      </c>
      <c r="AA84">
        <v>75.75</v>
      </c>
      <c r="AB84">
        <v>83.5</v>
      </c>
      <c r="AC84">
        <v>78.8125</v>
      </c>
      <c r="AD84" t="s">
        <v>790</v>
      </c>
    </row>
    <row r="85" spans="1:30" x14ac:dyDescent="0.25">
      <c r="A85">
        <v>2014</v>
      </c>
      <c r="B85" t="s">
        <v>854</v>
      </c>
      <c r="C85" t="s">
        <v>789</v>
      </c>
      <c r="D85" t="str">
        <f t="shared" si="16"/>
        <v>Gatton2014TOS16-JulCvForrest</v>
      </c>
      <c r="F85" t="s">
        <v>806</v>
      </c>
      <c r="G85" t="s">
        <v>806</v>
      </c>
      <c r="H85" t="s">
        <v>790</v>
      </c>
      <c r="I85" t="s">
        <v>790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854</v>
      </c>
      <c r="T85" t="s">
        <v>855</v>
      </c>
      <c r="U85" t="s">
        <v>807</v>
      </c>
      <c r="V85" t="s">
        <v>790</v>
      </c>
      <c r="W85" t="s">
        <v>790</v>
      </c>
      <c r="X85" t="s">
        <v>790</v>
      </c>
      <c r="Y85" t="s">
        <v>790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790</v>
      </c>
    </row>
    <row r="86" spans="1:30" x14ac:dyDescent="0.25">
      <c r="A86">
        <v>2014</v>
      </c>
      <c r="B86" t="s">
        <v>854</v>
      </c>
      <c r="C86" t="s">
        <v>789</v>
      </c>
      <c r="D86" t="str">
        <f t="shared" si="16"/>
        <v>Gatton2014TOS16-JulCvGauntlet</v>
      </c>
      <c r="F86" t="s">
        <v>808</v>
      </c>
      <c r="G86" t="s">
        <v>808</v>
      </c>
      <c r="H86" t="s">
        <v>790</v>
      </c>
      <c r="I86" t="s">
        <v>790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854</v>
      </c>
      <c r="T86" t="s">
        <v>855</v>
      </c>
      <c r="U86" t="s">
        <v>809</v>
      </c>
      <c r="V86" t="s">
        <v>790</v>
      </c>
      <c r="W86" t="s">
        <v>790</v>
      </c>
      <c r="X86" t="s">
        <v>790</v>
      </c>
      <c r="Y86" t="s">
        <v>790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790</v>
      </c>
    </row>
    <row r="87" spans="1:30" x14ac:dyDescent="0.25">
      <c r="A87">
        <v>2014</v>
      </c>
      <c r="B87" t="s">
        <v>854</v>
      </c>
      <c r="C87" t="s">
        <v>789</v>
      </c>
      <c r="D87" t="str">
        <f t="shared" si="16"/>
        <v>Gatton2014TOS16-JulCvGregory</v>
      </c>
      <c r="F87" t="s">
        <v>161</v>
      </c>
      <c r="G87" t="s">
        <v>161</v>
      </c>
      <c r="H87" t="s">
        <v>790</v>
      </c>
      <c r="I87" t="s">
        <v>790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854</v>
      </c>
      <c r="T87" t="s">
        <v>855</v>
      </c>
      <c r="U87" t="s">
        <v>810</v>
      </c>
      <c r="V87" t="s">
        <v>790</v>
      </c>
      <c r="W87" t="s">
        <v>790</v>
      </c>
      <c r="X87" t="s">
        <v>790</v>
      </c>
      <c r="Y87" t="s">
        <v>790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790</v>
      </c>
    </row>
    <row r="88" spans="1:30" x14ac:dyDescent="0.25">
      <c r="A88">
        <v>2014</v>
      </c>
      <c r="B88" t="s">
        <v>854</v>
      </c>
      <c r="C88" t="s">
        <v>789</v>
      </c>
      <c r="D88" t="str">
        <f t="shared" si="16"/>
        <v>Gatton2014TOS16-JulCvH45</v>
      </c>
      <c r="F88" t="s">
        <v>98</v>
      </c>
      <c r="G88" t="s">
        <v>98</v>
      </c>
      <c r="H88" t="s">
        <v>790</v>
      </c>
      <c r="I88" t="s">
        <v>790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854</v>
      </c>
      <c r="T88" t="s">
        <v>855</v>
      </c>
      <c r="U88" t="s">
        <v>811</v>
      </c>
      <c r="V88" t="s">
        <v>790</v>
      </c>
      <c r="W88" t="s">
        <v>790</v>
      </c>
      <c r="X88" t="s">
        <v>790</v>
      </c>
      <c r="Y88" t="s">
        <v>790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854</v>
      </c>
      <c r="C89" t="s">
        <v>789</v>
      </c>
      <c r="D89" t="str">
        <f t="shared" si="16"/>
        <v>Gatton2014TOS16-JulCvHume</v>
      </c>
      <c r="F89" t="s">
        <v>812</v>
      </c>
      <c r="G89" t="s">
        <v>812</v>
      </c>
      <c r="H89" t="s">
        <v>790</v>
      </c>
      <c r="I89" t="s">
        <v>790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854</v>
      </c>
      <c r="T89" t="s">
        <v>855</v>
      </c>
      <c r="U89" t="s">
        <v>813</v>
      </c>
      <c r="V89" t="s">
        <v>790</v>
      </c>
      <c r="W89" t="s">
        <v>790</v>
      </c>
      <c r="X89" t="s">
        <v>790</v>
      </c>
      <c r="Y89" t="s">
        <v>790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854</v>
      </c>
      <c r="C90" t="s">
        <v>789</v>
      </c>
      <c r="D90" t="str">
        <f t="shared" si="16"/>
        <v>Gatton2014TOS16-JulCvJanz</v>
      </c>
      <c r="F90" t="s">
        <v>99</v>
      </c>
      <c r="G90" t="s">
        <v>99</v>
      </c>
      <c r="H90" t="s">
        <v>790</v>
      </c>
      <c r="I90" t="s">
        <v>790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854</v>
      </c>
      <c r="T90" t="s">
        <v>855</v>
      </c>
      <c r="U90" t="s">
        <v>814</v>
      </c>
      <c r="V90" t="s">
        <v>790</v>
      </c>
      <c r="W90" t="s">
        <v>790</v>
      </c>
      <c r="X90" t="s">
        <v>790</v>
      </c>
      <c r="Y90" t="s">
        <v>790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790</v>
      </c>
    </row>
    <row r="91" spans="1:30" x14ac:dyDescent="0.25">
      <c r="A91">
        <v>2014</v>
      </c>
      <c r="B91" t="s">
        <v>854</v>
      </c>
      <c r="C91" t="s">
        <v>789</v>
      </c>
      <c r="D91" t="str">
        <f t="shared" si="16"/>
        <v>Gatton2014TOS16-JulCvKellalac</v>
      </c>
      <c r="F91" t="s">
        <v>815</v>
      </c>
      <c r="G91" t="s">
        <v>815</v>
      </c>
      <c r="H91" t="s">
        <v>790</v>
      </c>
      <c r="I91" t="s">
        <v>790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854</v>
      </c>
      <c r="T91" t="s">
        <v>855</v>
      </c>
      <c r="U91" t="s">
        <v>816</v>
      </c>
      <c r="V91" t="s">
        <v>790</v>
      </c>
      <c r="W91" t="s">
        <v>790</v>
      </c>
      <c r="X91" t="s">
        <v>790</v>
      </c>
      <c r="Y91" t="s">
        <v>790</v>
      </c>
      <c r="Z91">
        <v>48</v>
      </c>
      <c r="AA91">
        <v>78.25</v>
      </c>
      <c r="AB91">
        <v>84.285714285713695</v>
      </c>
      <c r="AC91">
        <v>80.454545454545894</v>
      </c>
      <c r="AD91" t="s">
        <v>790</v>
      </c>
    </row>
    <row r="92" spans="1:30" x14ac:dyDescent="0.25">
      <c r="A92">
        <v>2014</v>
      </c>
      <c r="B92" t="s">
        <v>854</v>
      </c>
      <c r="C92" t="s">
        <v>789</v>
      </c>
      <c r="D92" t="str">
        <f t="shared" si="16"/>
        <v>Gatton2014TOS16-JulCvLancer</v>
      </c>
      <c r="F92" t="s">
        <v>817</v>
      </c>
      <c r="G92" t="s">
        <v>817</v>
      </c>
      <c r="H92" t="s">
        <v>790</v>
      </c>
      <c r="I92" t="s">
        <v>790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854</v>
      </c>
      <c r="T92" t="s">
        <v>855</v>
      </c>
      <c r="U92" t="s">
        <v>818</v>
      </c>
      <c r="V92" t="s">
        <v>790</v>
      </c>
      <c r="W92" t="s">
        <v>790</v>
      </c>
      <c r="X92" t="s">
        <v>790</v>
      </c>
      <c r="Y92" t="s">
        <v>790</v>
      </c>
      <c r="Z92">
        <v>48</v>
      </c>
      <c r="AA92">
        <v>71.142857142856798</v>
      </c>
      <c r="AB92">
        <v>82.166666666666899</v>
      </c>
      <c r="AC92">
        <v>74</v>
      </c>
      <c r="AD92" t="s">
        <v>790</v>
      </c>
    </row>
    <row r="93" spans="1:30" x14ac:dyDescent="0.25">
      <c r="A93">
        <v>2014</v>
      </c>
      <c r="B93" t="s">
        <v>854</v>
      </c>
      <c r="C93" t="s">
        <v>789</v>
      </c>
      <c r="D93" t="str">
        <f t="shared" si="16"/>
        <v>Gatton2014TOS16-JulCvMace</v>
      </c>
      <c r="F93" t="s">
        <v>495</v>
      </c>
      <c r="G93" t="s">
        <v>495</v>
      </c>
      <c r="H93" t="s">
        <v>790</v>
      </c>
      <c r="I93" t="s">
        <v>790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854</v>
      </c>
      <c r="T93" t="s">
        <v>855</v>
      </c>
      <c r="U93" t="s">
        <v>819</v>
      </c>
      <c r="V93" t="s">
        <v>790</v>
      </c>
      <c r="W93" t="s">
        <v>790</v>
      </c>
      <c r="X93" t="s">
        <v>790</v>
      </c>
      <c r="Y93" t="s">
        <v>790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854</v>
      </c>
      <c r="C94" t="s">
        <v>789</v>
      </c>
      <c r="D94" t="str">
        <f t="shared" si="16"/>
        <v>Gatton2014TOS16-JulCvMagenta</v>
      </c>
      <c r="F94" t="s">
        <v>820</v>
      </c>
      <c r="G94" t="s">
        <v>820</v>
      </c>
      <c r="H94" t="s">
        <v>790</v>
      </c>
      <c r="I94" t="s">
        <v>790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854</v>
      </c>
      <c r="T94" t="s">
        <v>855</v>
      </c>
      <c r="U94" t="s">
        <v>821</v>
      </c>
      <c r="V94" t="s">
        <v>790</v>
      </c>
      <c r="W94" t="s">
        <v>790</v>
      </c>
      <c r="X94" t="s">
        <v>790</v>
      </c>
      <c r="Y94" t="s">
        <v>790</v>
      </c>
      <c r="Z94">
        <v>55</v>
      </c>
      <c r="AA94">
        <v>76.75</v>
      </c>
      <c r="AB94">
        <v>83.5</v>
      </c>
      <c r="AC94">
        <v>79.0555555555556</v>
      </c>
      <c r="AD94" t="s">
        <v>790</v>
      </c>
    </row>
    <row r="95" spans="1:30" x14ac:dyDescent="0.25">
      <c r="A95">
        <v>2014</v>
      </c>
      <c r="B95" t="s">
        <v>854</v>
      </c>
      <c r="C95" t="s">
        <v>789</v>
      </c>
      <c r="D95" t="str">
        <f t="shared" si="16"/>
        <v>Gatton2014TOS16-JulCvMerinda</v>
      </c>
      <c r="F95" t="s">
        <v>822</v>
      </c>
      <c r="G95" t="s">
        <v>822</v>
      </c>
      <c r="H95" t="s">
        <v>790</v>
      </c>
      <c r="I95" t="s">
        <v>790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854</v>
      </c>
      <c r="T95" t="s">
        <v>855</v>
      </c>
      <c r="U95" t="s">
        <v>823</v>
      </c>
      <c r="V95" t="s">
        <v>790</v>
      </c>
      <c r="W95" t="s">
        <v>790</v>
      </c>
      <c r="X95" t="s">
        <v>790</v>
      </c>
      <c r="Y95" t="s">
        <v>790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854</v>
      </c>
      <c r="C96" t="s">
        <v>789</v>
      </c>
      <c r="D96" t="str">
        <f t="shared" si="16"/>
        <v>Gatton2014TOS16-JulCvOuyen</v>
      </c>
      <c r="F96" t="s">
        <v>824</v>
      </c>
      <c r="G96" t="s">
        <v>824</v>
      </c>
      <c r="H96" t="s">
        <v>790</v>
      </c>
      <c r="I96" t="s">
        <v>790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854</v>
      </c>
      <c r="T96" t="s">
        <v>855</v>
      </c>
      <c r="U96" t="s">
        <v>825</v>
      </c>
      <c r="V96" t="s">
        <v>790</v>
      </c>
      <c r="W96" t="s">
        <v>790</v>
      </c>
      <c r="X96" t="s">
        <v>790</v>
      </c>
      <c r="Y96" t="s">
        <v>790</v>
      </c>
      <c r="Z96">
        <v>55</v>
      </c>
      <c r="AA96">
        <v>72.25</v>
      </c>
      <c r="AB96">
        <v>83.333333333333002</v>
      </c>
      <c r="AC96">
        <v>77.5</v>
      </c>
      <c r="AD96" t="s">
        <v>790</v>
      </c>
    </row>
    <row r="97" spans="1:30" x14ac:dyDescent="0.25">
      <c r="A97">
        <v>2014</v>
      </c>
      <c r="B97" t="s">
        <v>854</v>
      </c>
      <c r="C97" t="s">
        <v>789</v>
      </c>
      <c r="D97" t="str">
        <f t="shared" si="16"/>
        <v>Gatton2014TOS16-JulCvPeake</v>
      </c>
      <c r="F97" t="s">
        <v>826</v>
      </c>
      <c r="G97" t="s">
        <v>826</v>
      </c>
      <c r="H97" t="s">
        <v>790</v>
      </c>
      <c r="I97" t="s">
        <v>790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854</v>
      </c>
      <c r="T97" t="s">
        <v>855</v>
      </c>
      <c r="U97" t="s">
        <v>827</v>
      </c>
      <c r="V97" t="s">
        <v>790</v>
      </c>
      <c r="W97" t="s">
        <v>790</v>
      </c>
      <c r="X97" t="s">
        <v>790</v>
      </c>
      <c r="Y97" t="s">
        <v>790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854</v>
      </c>
      <c r="C98" t="s">
        <v>789</v>
      </c>
      <c r="D98" t="str">
        <f t="shared" si="16"/>
        <v>Gatton2014TOS16-JulCvRosella</v>
      </c>
      <c r="F98" t="s">
        <v>830</v>
      </c>
      <c r="G98" t="s">
        <v>830</v>
      </c>
      <c r="H98" t="s">
        <v>790</v>
      </c>
      <c r="I98" t="s">
        <v>790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854</v>
      </c>
      <c r="T98" t="s">
        <v>855</v>
      </c>
      <c r="U98" t="s">
        <v>831</v>
      </c>
      <c r="V98" t="s">
        <v>790</v>
      </c>
      <c r="W98" t="s">
        <v>790</v>
      </c>
      <c r="X98" t="s">
        <v>790</v>
      </c>
      <c r="Y98" t="s">
        <v>790</v>
      </c>
      <c r="Z98">
        <v>79</v>
      </c>
      <c r="AA98">
        <v>90.5</v>
      </c>
      <c r="AB98">
        <v>100.40909090909</v>
      </c>
      <c r="AC98">
        <v>94.333333333333897</v>
      </c>
      <c r="AD98" t="s">
        <v>790</v>
      </c>
    </row>
    <row r="99" spans="1:30" x14ac:dyDescent="0.25">
      <c r="A99">
        <v>2014</v>
      </c>
      <c r="B99" t="s">
        <v>854</v>
      </c>
      <c r="C99" t="s">
        <v>789</v>
      </c>
      <c r="D99" t="str">
        <f t="shared" si="16"/>
        <v>Gatton2014TOS16-JulCvScout</v>
      </c>
      <c r="F99" t="s">
        <v>497</v>
      </c>
      <c r="G99" t="s">
        <v>497</v>
      </c>
      <c r="H99" t="s">
        <v>790</v>
      </c>
      <c r="I99" t="s">
        <v>790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854</v>
      </c>
      <c r="T99" t="s">
        <v>855</v>
      </c>
      <c r="U99" t="s">
        <v>832</v>
      </c>
      <c r="V99" t="s">
        <v>790</v>
      </c>
      <c r="W99" t="s">
        <v>790</v>
      </c>
      <c r="X99" t="s">
        <v>790</v>
      </c>
      <c r="Y99" t="s">
        <v>790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854</v>
      </c>
      <c r="C100" t="s">
        <v>789</v>
      </c>
      <c r="D100" t="str">
        <f t="shared" si="16"/>
        <v>Gatton2014TOS16-JulCvScythe</v>
      </c>
      <c r="F100" t="s">
        <v>833</v>
      </c>
      <c r="G100" t="s">
        <v>833</v>
      </c>
      <c r="H100" t="s">
        <v>790</v>
      </c>
      <c r="I100" t="s">
        <v>790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854</v>
      </c>
      <c r="T100" t="s">
        <v>855</v>
      </c>
      <c r="U100" t="s">
        <v>834</v>
      </c>
      <c r="V100" t="s">
        <v>790</v>
      </c>
      <c r="W100" t="s">
        <v>790</v>
      </c>
      <c r="X100" t="s">
        <v>790</v>
      </c>
      <c r="Y100" t="s">
        <v>790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790</v>
      </c>
    </row>
    <row r="101" spans="1:30" x14ac:dyDescent="0.25">
      <c r="A101">
        <v>2014</v>
      </c>
      <c r="B101" t="s">
        <v>854</v>
      </c>
      <c r="C101" t="s">
        <v>789</v>
      </c>
      <c r="D101" t="str">
        <f t="shared" si="16"/>
        <v>Gatton2014TOS16-JulCvSpitfire</v>
      </c>
      <c r="F101" t="s">
        <v>835</v>
      </c>
      <c r="G101" t="s">
        <v>835</v>
      </c>
      <c r="H101" t="s">
        <v>790</v>
      </c>
      <c r="I101" t="s">
        <v>790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854</v>
      </c>
      <c r="T101" t="s">
        <v>855</v>
      </c>
      <c r="U101" t="s">
        <v>836</v>
      </c>
      <c r="V101" t="s">
        <v>790</v>
      </c>
      <c r="W101" t="s">
        <v>790</v>
      </c>
      <c r="X101" t="s">
        <v>790</v>
      </c>
      <c r="Y101" t="s">
        <v>790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854</v>
      </c>
      <c r="C102" t="s">
        <v>789</v>
      </c>
      <c r="D102" t="str">
        <f t="shared" si="16"/>
        <v>Gatton2014TOS16-JulCvStrzelecki</v>
      </c>
      <c r="F102" t="s">
        <v>837</v>
      </c>
      <c r="G102" t="s">
        <v>837</v>
      </c>
      <c r="H102" t="s">
        <v>790</v>
      </c>
      <c r="I102" t="s">
        <v>790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854</v>
      </c>
      <c r="T102" t="s">
        <v>855</v>
      </c>
      <c r="U102" t="s">
        <v>838</v>
      </c>
      <c r="V102" t="s">
        <v>790</v>
      </c>
      <c r="W102" t="s">
        <v>790</v>
      </c>
      <c r="X102" t="s">
        <v>790</v>
      </c>
      <c r="Y102" t="s">
        <v>790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790</v>
      </c>
    </row>
    <row r="103" spans="1:30" x14ac:dyDescent="0.25">
      <c r="A103">
        <v>2014</v>
      </c>
      <c r="B103" t="s">
        <v>854</v>
      </c>
      <c r="C103" t="s">
        <v>789</v>
      </c>
      <c r="D103" t="str">
        <f t="shared" si="16"/>
        <v>Gatton2014TOS16-JulCvSunbri</v>
      </c>
      <c r="F103" t="s">
        <v>548</v>
      </c>
      <c r="G103" t="s">
        <v>548</v>
      </c>
      <c r="H103" t="s">
        <v>790</v>
      </c>
      <c r="I103" t="s">
        <v>790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854</v>
      </c>
      <c r="T103" t="s">
        <v>855</v>
      </c>
      <c r="U103" t="s">
        <v>839</v>
      </c>
      <c r="V103" t="s">
        <v>790</v>
      </c>
      <c r="W103" t="s">
        <v>790</v>
      </c>
      <c r="X103" t="s">
        <v>790</v>
      </c>
      <c r="Y103" t="s">
        <v>790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790</v>
      </c>
    </row>
    <row r="104" spans="1:30" x14ac:dyDescent="0.25">
      <c r="A104">
        <v>2014</v>
      </c>
      <c r="B104" t="s">
        <v>854</v>
      </c>
      <c r="C104" t="s">
        <v>789</v>
      </c>
      <c r="D104" t="str">
        <f t="shared" si="16"/>
        <v>Gatton2014TOS16-JulCvSunstate</v>
      </c>
      <c r="F104" t="s">
        <v>840</v>
      </c>
      <c r="G104" t="s">
        <v>840</v>
      </c>
      <c r="H104" t="s">
        <v>790</v>
      </c>
      <c r="I104" t="s">
        <v>790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854</v>
      </c>
      <c r="T104" t="s">
        <v>855</v>
      </c>
      <c r="U104" t="s">
        <v>841</v>
      </c>
      <c r="V104" t="s">
        <v>790</v>
      </c>
      <c r="W104" t="s">
        <v>790</v>
      </c>
      <c r="X104" t="s">
        <v>790</v>
      </c>
      <c r="Y104" t="s">
        <v>790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854</v>
      </c>
      <c r="C105" t="s">
        <v>789</v>
      </c>
      <c r="D105" t="str">
        <f t="shared" si="16"/>
        <v>Gatton2014TOS16-JulCvSuntop</v>
      </c>
      <c r="F105" t="s">
        <v>842</v>
      </c>
      <c r="G105" t="s">
        <v>842</v>
      </c>
      <c r="H105" t="s">
        <v>790</v>
      </c>
      <c r="I105" t="s">
        <v>790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854</v>
      </c>
      <c r="T105" t="s">
        <v>855</v>
      </c>
      <c r="U105" t="s">
        <v>843</v>
      </c>
      <c r="V105" t="s">
        <v>790</v>
      </c>
      <c r="W105" t="s">
        <v>790</v>
      </c>
      <c r="X105" t="s">
        <v>790</v>
      </c>
      <c r="Y105" t="s">
        <v>790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854</v>
      </c>
      <c r="C106" t="s">
        <v>789</v>
      </c>
      <c r="D106" t="str">
        <f t="shared" si="16"/>
        <v>Gatton2014TOS16-JulCvWedgetail</v>
      </c>
      <c r="F106" t="s">
        <v>178</v>
      </c>
      <c r="G106" t="s">
        <v>178</v>
      </c>
      <c r="H106" t="s">
        <v>790</v>
      </c>
      <c r="I106" t="s">
        <v>790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854</v>
      </c>
      <c r="T106" t="s">
        <v>855</v>
      </c>
      <c r="U106" t="s">
        <v>844</v>
      </c>
      <c r="V106" t="s">
        <v>790</v>
      </c>
      <c r="W106" t="s">
        <v>790</v>
      </c>
      <c r="X106" t="s">
        <v>790</v>
      </c>
      <c r="Y106" t="s">
        <v>790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790</v>
      </c>
    </row>
    <row r="107" spans="1:30" x14ac:dyDescent="0.25">
      <c r="A107">
        <v>2014</v>
      </c>
      <c r="B107" t="s">
        <v>854</v>
      </c>
      <c r="C107" t="s">
        <v>789</v>
      </c>
      <c r="D107" t="str">
        <f t="shared" si="16"/>
        <v>Gatton2014TOS16-JulCvWhistler</v>
      </c>
      <c r="F107" t="s">
        <v>845</v>
      </c>
      <c r="G107" t="s">
        <v>845</v>
      </c>
      <c r="H107" t="s">
        <v>790</v>
      </c>
      <c r="I107" t="s">
        <v>790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854</v>
      </c>
      <c r="T107" t="s">
        <v>855</v>
      </c>
      <c r="U107" t="s">
        <v>846</v>
      </c>
      <c r="V107" t="s">
        <v>790</v>
      </c>
      <c r="W107" t="s">
        <v>790</v>
      </c>
      <c r="X107" t="s">
        <v>790</v>
      </c>
      <c r="Y107" t="s">
        <v>790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790</v>
      </c>
    </row>
    <row r="108" spans="1:30" x14ac:dyDescent="0.25">
      <c r="A108">
        <v>2014</v>
      </c>
      <c r="B108" t="s">
        <v>854</v>
      </c>
      <c r="C108" t="s">
        <v>789</v>
      </c>
      <c r="D108" t="str">
        <f t="shared" si="16"/>
        <v>Gatton2014TOS16-JulCvWills</v>
      </c>
      <c r="F108" t="s">
        <v>847</v>
      </c>
      <c r="G108" t="s">
        <v>847</v>
      </c>
      <c r="H108" t="s">
        <v>790</v>
      </c>
      <c r="I108" t="s">
        <v>790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854</v>
      </c>
      <c r="T108" t="s">
        <v>855</v>
      </c>
      <c r="U108" t="s">
        <v>848</v>
      </c>
      <c r="V108" t="s">
        <v>790</v>
      </c>
      <c r="W108" t="s">
        <v>790</v>
      </c>
      <c r="X108" t="s">
        <v>790</v>
      </c>
      <c r="Y108" t="s">
        <v>790</v>
      </c>
      <c r="Z108">
        <v>54</v>
      </c>
      <c r="AA108">
        <v>74</v>
      </c>
      <c r="AB108">
        <v>83.333333333333002</v>
      </c>
      <c r="AC108">
        <v>77.5</v>
      </c>
      <c r="AD108" t="s">
        <v>790</v>
      </c>
    </row>
    <row r="109" spans="1:30" x14ac:dyDescent="0.25">
      <c r="A109">
        <v>2014</v>
      </c>
      <c r="B109" t="s">
        <v>854</v>
      </c>
      <c r="C109" t="s">
        <v>789</v>
      </c>
      <c r="D109" t="str">
        <f t="shared" si="16"/>
        <v>Gatton2014TOS16-JulCvWyalkatchem</v>
      </c>
      <c r="F109" t="s">
        <v>180</v>
      </c>
      <c r="G109" t="s">
        <v>180</v>
      </c>
      <c r="H109" t="s">
        <v>790</v>
      </c>
      <c r="I109" t="s">
        <v>790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854</v>
      </c>
      <c r="T109" t="s">
        <v>855</v>
      </c>
      <c r="U109" t="s">
        <v>849</v>
      </c>
      <c r="V109" t="s">
        <v>790</v>
      </c>
      <c r="W109" t="s">
        <v>790</v>
      </c>
      <c r="X109" t="s">
        <v>790</v>
      </c>
      <c r="Y109" t="s">
        <v>790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854</v>
      </c>
      <c r="C110" t="s">
        <v>789</v>
      </c>
      <c r="D110" t="str">
        <f t="shared" si="16"/>
        <v>Gatton2014TOS16-JulCvYitpi</v>
      </c>
      <c r="F110" t="s">
        <v>121</v>
      </c>
      <c r="G110" t="s">
        <v>121</v>
      </c>
      <c r="H110" t="s">
        <v>790</v>
      </c>
      <c r="I110" t="s">
        <v>790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854</v>
      </c>
      <c r="T110" t="s">
        <v>855</v>
      </c>
      <c r="U110" t="s">
        <v>850</v>
      </c>
      <c r="V110" t="s">
        <v>790</v>
      </c>
      <c r="W110" t="s">
        <v>790</v>
      </c>
      <c r="X110" t="s">
        <v>790</v>
      </c>
      <c r="Y110" t="s">
        <v>790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790</v>
      </c>
    </row>
    <row r="111" spans="1:30" x14ac:dyDescent="0.25">
      <c r="A111">
        <v>2014</v>
      </c>
      <c r="B111" t="s">
        <v>854</v>
      </c>
      <c r="C111" t="s">
        <v>789</v>
      </c>
      <c r="D111" t="str">
        <f t="shared" si="16"/>
        <v>Gatton2014TOS16-JulCvYoung</v>
      </c>
      <c r="F111" t="s">
        <v>183</v>
      </c>
      <c r="G111" t="s">
        <v>183</v>
      </c>
      <c r="H111" t="s">
        <v>790</v>
      </c>
      <c r="I111" t="s">
        <v>790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854</v>
      </c>
      <c r="T111" t="s">
        <v>855</v>
      </c>
      <c r="U111" t="s">
        <v>851</v>
      </c>
      <c r="V111" t="s">
        <v>790</v>
      </c>
      <c r="W111" t="s">
        <v>790</v>
      </c>
      <c r="X111" t="s">
        <v>790</v>
      </c>
      <c r="Y111" t="s">
        <v>790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856</v>
      </c>
      <c r="C112" t="s">
        <v>789</v>
      </c>
      <c r="D112" t="str">
        <f t="shared" ref="D112:D147" si="21">"Gatton2014TOS12-AugCv"&amp;G112</f>
        <v>Gatton2014TOS12-AugCvAxe</v>
      </c>
      <c r="F112" t="s">
        <v>486</v>
      </c>
      <c r="G112" t="s">
        <v>486</v>
      </c>
      <c r="H112" t="s">
        <v>790</v>
      </c>
      <c r="I112" t="s">
        <v>790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856</v>
      </c>
      <c r="T112" t="s">
        <v>857</v>
      </c>
      <c r="U112" t="s">
        <v>792</v>
      </c>
      <c r="V112" t="s">
        <v>790</v>
      </c>
      <c r="W112" t="s">
        <v>790</v>
      </c>
      <c r="X112" t="s">
        <v>790</v>
      </c>
      <c r="Y112" t="s">
        <v>790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790</v>
      </c>
    </row>
    <row r="113" spans="1:30" x14ac:dyDescent="0.25">
      <c r="A113">
        <v>2014</v>
      </c>
      <c r="B113" t="s">
        <v>856</v>
      </c>
      <c r="C113" t="s">
        <v>789</v>
      </c>
      <c r="D113" t="str">
        <f t="shared" si="21"/>
        <v>Gatton2014TOS12-AugCvBolac</v>
      </c>
      <c r="F113" t="s">
        <v>157</v>
      </c>
      <c r="G113" t="s">
        <v>157</v>
      </c>
      <c r="H113" t="s">
        <v>790</v>
      </c>
      <c r="I113" t="s">
        <v>790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856</v>
      </c>
      <c r="T113" t="s">
        <v>857</v>
      </c>
      <c r="U113" t="s">
        <v>793</v>
      </c>
      <c r="V113" t="s">
        <v>790</v>
      </c>
      <c r="W113" t="s">
        <v>790</v>
      </c>
      <c r="X113" t="s">
        <v>790</v>
      </c>
      <c r="Y113" t="s">
        <v>790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856</v>
      </c>
      <c r="C114" t="s">
        <v>789</v>
      </c>
      <c r="D114" t="str">
        <f t="shared" si="21"/>
        <v>Gatton2014TOS12-AugCvBraewood</v>
      </c>
      <c r="F114" t="s">
        <v>794</v>
      </c>
      <c r="G114" t="s">
        <v>794</v>
      </c>
      <c r="H114" t="s">
        <v>790</v>
      </c>
      <c r="I114" t="s">
        <v>790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856</v>
      </c>
      <c r="T114" t="s">
        <v>857</v>
      </c>
      <c r="U114" t="s">
        <v>795</v>
      </c>
      <c r="V114" t="s">
        <v>790</v>
      </c>
      <c r="W114" t="s">
        <v>790</v>
      </c>
      <c r="X114" t="s">
        <v>790</v>
      </c>
      <c r="Y114" t="s">
        <v>790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790</v>
      </c>
    </row>
    <row r="115" spans="1:30" x14ac:dyDescent="0.25">
      <c r="A115">
        <v>2014</v>
      </c>
      <c r="B115" t="s">
        <v>856</v>
      </c>
      <c r="C115" t="s">
        <v>789</v>
      </c>
      <c r="D115" t="str">
        <f t="shared" si="21"/>
        <v>Gatton2014TOS12-AugCvCalingiri</v>
      </c>
      <c r="F115" t="s">
        <v>796</v>
      </c>
      <c r="G115" t="s">
        <v>796</v>
      </c>
      <c r="H115" t="s">
        <v>790</v>
      </c>
      <c r="I115" t="s">
        <v>790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856</v>
      </c>
      <c r="T115" t="s">
        <v>857</v>
      </c>
      <c r="U115" t="s">
        <v>797</v>
      </c>
      <c r="V115" t="s">
        <v>790</v>
      </c>
      <c r="W115" t="s">
        <v>790</v>
      </c>
      <c r="X115" t="s">
        <v>790</v>
      </c>
      <c r="Y115" t="s">
        <v>790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856</v>
      </c>
      <c r="C116" t="s">
        <v>789</v>
      </c>
      <c r="D116" t="str">
        <f t="shared" si="21"/>
        <v>Gatton2014TOS12-AugCvCatalina</v>
      </c>
      <c r="F116" t="s">
        <v>798</v>
      </c>
      <c r="G116" t="s">
        <v>798</v>
      </c>
      <c r="H116" t="s">
        <v>790</v>
      </c>
      <c r="I116" t="s">
        <v>790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856</v>
      </c>
      <c r="T116" t="s">
        <v>857</v>
      </c>
      <c r="U116" t="s">
        <v>799</v>
      </c>
      <c r="V116" t="s">
        <v>790</v>
      </c>
      <c r="W116" t="s">
        <v>790</v>
      </c>
      <c r="X116" t="s">
        <v>790</v>
      </c>
      <c r="Y116" t="s">
        <v>790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856</v>
      </c>
      <c r="C117" t="s">
        <v>789</v>
      </c>
      <c r="D117" t="str">
        <f t="shared" si="21"/>
        <v>Gatton2014TOS12-AugCvCrusader</v>
      </c>
      <c r="F117" t="s">
        <v>800</v>
      </c>
      <c r="G117" t="s">
        <v>800</v>
      </c>
      <c r="H117" t="s">
        <v>790</v>
      </c>
      <c r="I117" t="s">
        <v>790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856</v>
      </c>
      <c r="T117" t="s">
        <v>857</v>
      </c>
      <c r="U117" t="s">
        <v>801</v>
      </c>
      <c r="V117" t="s">
        <v>790</v>
      </c>
      <c r="W117" t="s">
        <v>790</v>
      </c>
      <c r="X117" t="s">
        <v>790</v>
      </c>
      <c r="Y117" t="s">
        <v>790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790</v>
      </c>
    </row>
    <row r="118" spans="1:30" x14ac:dyDescent="0.25">
      <c r="A118">
        <v>2014</v>
      </c>
      <c r="B118" t="s">
        <v>856</v>
      </c>
      <c r="C118" t="s">
        <v>789</v>
      </c>
      <c r="D118" t="str">
        <f t="shared" si="21"/>
        <v>Gatton2014TOS12-AugCvDerrimut</v>
      </c>
      <c r="F118" t="s">
        <v>159</v>
      </c>
      <c r="G118" t="s">
        <v>159</v>
      </c>
      <c r="H118" t="s">
        <v>790</v>
      </c>
      <c r="I118" t="s">
        <v>790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856</v>
      </c>
      <c r="T118" t="s">
        <v>857</v>
      </c>
      <c r="U118" t="s">
        <v>802</v>
      </c>
      <c r="V118" t="s">
        <v>790</v>
      </c>
      <c r="W118" t="s">
        <v>790</v>
      </c>
      <c r="X118" t="s">
        <v>790</v>
      </c>
      <c r="Y118" t="s">
        <v>790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856</v>
      </c>
      <c r="C119" t="s">
        <v>789</v>
      </c>
      <c r="D119" t="str">
        <f t="shared" si="21"/>
        <v>Gatton2014TOS12-AugCvEaglehawk</v>
      </c>
      <c r="F119" t="s">
        <v>490</v>
      </c>
      <c r="G119" t="s">
        <v>490</v>
      </c>
      <c r="H119" t="s">
        <v>790</v>
      </c>
      <c r="I119" t="s">
        <v>790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856</v>
      </c>
      <c r="T119" t="s">
        <v>857</v>
      </c>
      <c r="U119" t="s">
        <v>803</v>
      </c>
      <c r="V119" t="s">
        <v>790</v>
      </c>
      <c r="W119" t="s">
        <v>790</v>
      </c>
      <c r="X119" t="s">
        <v>790</v>
      </c>
      <c r="Y119" t="s">
        <v>790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790</v>
      </c>
    </row>
    <row r="120" spans="1:30" x14ac:dyDescent="0.25">
      <c r="A120">
        <v>2014</v>
      </c>
      <c r="B120" t="s">
        <v>856</v>
      </c>
      <c r="C120" t="s">
        <v>789</v>
      </c>
      <c r="D120" t="str">
        <f t="shared" si="21"/>
        <v>Gatton2014TOS12-AugCvEllison</v>
      </c>
      <c r="F120" t="s">
        <v>804</v>
      </c>
      <c r="G120" t="s">
        <v>804</v>
      </c>
      <c r="H120" t="s">
        <v>790</v>
      </c>
      <c r="I120" t="s">
        <v>790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856</v>
      </c>
      <c r="T120" t="s">
        <v>857</v>
      </c>
      <c r="U120" t="s">
        <v>805</v>
      </c>
      <c r="V120" t="s">
        <v>790</v>
      </c>
      <c r="W120" t="s">
        <v>790</v>
      </c>
      <c r="X120" t="s">
        <v>790</v>
      </c>
      <c r="Y120" t="s">
        <v>790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790</v>
      </c>
    </row>
    <row r="121" spans="1:30" x14ac:dyDescent="0.25">
      <c r="A121">
        <v>2014</v>
      </c>
      <c r="B121" t="s">
        <v>856</v>
      </c>
      <c r="C121" t="s">
        <v>789</v>
      </c>
      <c r="D121" t="str">
        <f t="shared" si="21"/>
        <v>Gatton2014TOS12-AugCvForrest</v>
      </c>
      <c r="F121" t="s">
        <v>806</v>
      </c>
      <c r="G121" t="s">
        <v>806</v>
      </c>
      <c r="H121" t="s">
        <v>790</v>
      </c>
      <c r="I121" t="s">
        <v>790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856</v>
      </c>
      <c r="T121" t="s">
        <v>857</v>
      </c>
      <c r="U121" t="s">
        <v>807</v>
      </c>
      <c r="V121" t="s">
        <v>790</v>
      </c>
      <c r="W121" t="s">
        <v>790</v>
      </c>
      <c r="X121" t="s">
        <v>790</v>
      </c>
      <c r="Y121" t="s">
        <v>790</v>
      </c>
      <c r="Z121">
        <v>42</v>
      </c>
      <c r="AA121">
        <v>65.375</v>
      </c>
      <c r="AB121">
        <v>73.0555555555556</v>
      </c>
      <c r="AC121">
        <v>68</v>
      </c>
      <c r="AD121" t="s">
        <v>790</v>
      </c>
    </row>
    <row r="122" spans="1:30" x14ac:dyDescent="0.25">
      <c r="A122">
        <v>2014</v>
      </c>
      <c r="B122" t="s">
        <v>856</v>
      </c>
      <c r="C122" t="s">
        <v>789</v>
      </c>
      <c r="D122" t="str">
        <f t="shared" si="21"/>
        <v>Gatton2014TOS12-AugCvGauntlet</v>
      </c>
      <c r="F122" t="s">
        <v>808</v>
      </c>
      <c r="G122" t="s">
        <v>808</v>
      </c>
      <c r="H122" t="s">
        <v>790</v>
      </c>
      <c r="I122" t="s">
        <v>790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856</v>
      </c>
      <c r="T122" t="s">
        <v>857</v>
      </c>
      <c r="U122" t="s">
        <v>809</v>
      </c>
      <c r="V122" t="s">
        <v>790</v>
      </c>
      <c r="W122" t="s">
        <v>790</v>
      </c>
      <c r="X122" t="s">
        <v>790</v>
      </c>
      <c r="Y122" t="s">
        <v>790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856</v>
      </c>
      <c r="C123" t="s">
        <v>789</v>
      </c>
      <c r="D123" t="str">
        <f t="shared" si="21"/>
        <v>Gatton2014TOS12-AugCvGregory</v>
      </c>
      <c r="F123" t="s">
        <v>161</v>
      </c>
      <c r="G123" t="s">
        <v>161</v>
      </c>
      <c r="H123" t="s">
        <v>790</v>
      </c>
      <c r="I123" t="s">
        <v>790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856</v>
      </c>
      <c r="T123" t="s">
        <v>857</v>
      </c>
      <c r="U123" t="s">
        <v>810</v>
      </c>
      <c r="V123" t="s">
        <v>790</v>
      </c>
      <c r="W123" t="s">
        <v>790</v>
      </c>
      <c r="X123" t="s">
        <v>790</v>
      </c>
      <c r="Y123" t="s">
        <v>790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790</v>
      </c>
    </row>
    <row r="124" spans="1:30" x14ac:dyDescent="0.25">
      <c r="A124">
        <v>2014</v>
      </c>
      <c r="B124" t="s">
        <v>856</v>
      </c>
      <c r="C124" t="s">
        <v>789</v>
      </c>
      <c r="D124" t="str">
        <f t="shared" si="21"/>
        <v>Gatton2014TOS12-AugCvH45</v>
      </c>
      <c r="F124" t="s">
        <v>98</v>
      </c>
      <c r="G124" t="s">
        <v>98</v>
      </c>
      <c r="H124" t="s">
        <v>790</v>
      </c>
      <c r="I124" t="s">
        <v>790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856</v>
      </c>
      <c r="T124" t="s">
        <v>857</v>
      </c>
      <c r="U124" t="s">
        <v>811</v>
      </c>
      <c r="V124" t="s">
        <v>790</v>
      </c>
      <c r="W124" t="s">
        <v>790</v>
      </c>
      <c r="X124" t="s">
        <v>790</v>
      </c>
      <c r="Y124" t="s">
        <v>790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790</v>
      </c>
    </row>
    <row r="125" spans="1:30" x14ac:dyDescent="0.25">
      <c r="A125">
        <v>2014</v>
      </c>
      <c r="B125" t="s">
        <v>856</v>
      </c>
      <c r="C125" t="s">
        <v>789</v>
      </c>
      <c r="D125" t="str">
        <f t="shared" si="21"/>
        <v>Gatton2014TOS12-AugCvHume</v>
      </c>
      <c r="F125" t="s">
        <v>812</v>
      </c>
      <c r="G125" t="s">
        <v>812</v>
      </c>
      <c r="H125" t="s">
        <v>790</v>
      </c>
      <c r="I125" t="s">
        <v>790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856</v>
      </c>
      <c r="T125" t="s">
        <v>857</v>
      </c>
      <c r="U125" t="s">
        <v>813</v>
      </c>
      <c r="V125" t="s">
        <v>790</v>
      </c>
      <c r="W125" t="s">
        <v>790</v>
      </c>
      <c r="X125" t="s">
        <v>790</v>
      </c>
      <c r="Y125" t="s">
        <v>790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856</v>
      </c>
      <c r="C126" t="s">
        <v>789</v>
      </c>
      <c r="D126" t="str">
        <f t="shared" si="21"/>
        <v>Gatton2014TOS12-AugCvJanz</v>
      </c>
      <c r="F126" t="s">
        <v>99</v>
      </c>
      <c r="G126" t="s">
        <v>99</v>
      </c>
      <c r="H126" t="s">
        <v>790</v>
      </c>
      <c r="I126" t="s">
        <v>790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856</v>
      </c>
      <c r="T126" t="s">
        <v>857</v>
      </c>
      <c r="U126" t="s">
        <v>814</v>
      </c>
      <c r="V126" t="s">
        <v>790</v>
      </c>
      <c r="W126" t="s">
        <v>790</v>
      </c>
      <c r="X126" t="s">
        <v>790</v>
      </c>
      <c r="Y126" t="s">
        <v>790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790</v>
      </c>
    </row>
    <row r="127" spans="1:30" x14ac:dyDescent="0.25">
      <c r="A127">
        <v>2014</v>
      </c>
      <c r="B127" t="s">
        <v>856</v>
      </c>
      <c r="C127" t="s">
        <v>789</v>
      </c>
      <c r="D127" t="str">
        <f t="shared" si="21"/>
        <v>Gatton2014TOS12-AugCvKellalac</v>
      </c>
      <c r="F127" t="s">
        <v>815</v>
      </c>
      <c r="G127" t="s">
        <v>815</v>
      </c>
      <c r="H127" t="s">
        <v>790</v>
      </c>
      <c r="I127" t="s">
        <v>790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856</v>
      </c>
      <c r="T127" t="s">
        <v>857</v>
      </c>
      <c r="U127" t="s">
        <v>816</v>
      </c>
      <c r="V127" t="s">
        <v>790</v>
      </c>
      <c r="W127" t="s">
        <v>790</v>
      </c>
      <c r="X127" t="s">
        <v>790</v>
      </c>
      <c r="Y127" t="s">
        <v>790</v>
      </c>
      <c r="Z127">
        <v>42</v>
      </c>
      <c r="AA127">
        <v>67</v>
      </c>
      <c r="AB127">
        <v>77</v>
      </c>
      <c r="AC127">
        <v>70</v>
      </c>
      <c r="AD127" t="s">
        <v>790</v>
      </c>
    </row>
    <row r="128" spans="1:30" x14ac:dyDescent="0.25">
      <c r="A128">
        <v>2014</v>
      </c>
      <c r="B128" t="s">
        <v>856</v>
      </c>
      <c r="C128" t="s">
        <v>789</v>
      </c>
      <c r="D128" t="str">
        <f t="shared" si="21"/>
        <v>Gatton2014TOS12-AugCvLancer</v>
      </c>
      <c r="F128" t="s">
        <v>817</v>
      </c>
      <c r="G128" t="s">
        <v>817</v>
      </c>
      <c r="H128" t="s">
        <v>790</v>
      </c>
      <c r="I128" t="s">
        <v>790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856</v>
      </c>
      <c r="T128" t="s">
        <v>857</v>
      </c>
      <c r="U128" t="s">
        <v>818</v>
      </c>
      <c r="V128" t="s">
        <v>790</v>
      </c>
      <c r="W128" t="s">
        <v>790</v>
      </c>
      <c r="X128" t="s">
        <v>790</v>
      </c>
      <c r="Y128" t="s">
        <v>790</v>
      </c>
      <c r="Z128">
        <v>49</v>
      </c>
      <c r="AA128">
        <v>58.666666666666899</v>
      </c>
      <c r="AB128">
        <v>69.5</v>
      </c>
      <c r="AC128">
        <v>62</v>
      </c>
      <c r="AD128" t="s">
        <v>790</v>
      </c>
    </row>
    <row r="129" spans="1:30" x14ac:dyDescent="0.25">
      <c r="A129">
        <v>2014</v>
      </c>
      <c r="B129" t="s">
        <v>856</v>
      </c>
      <c r="C129" t="s">
        <v>789</v>
      </c>
      <c r="D129" t="str">
        <f t="shared" si="21"/>
        <v>Gatton2014TOS12-AugCvMace</v>
      </c>
      <c r="F129" t="s">
        <v>495</v>
      </c>
      <c r="G129" t="s">
        <v>495</v>
      </c>
      <c r="H129" t="s">
        <v>790</v>
      </c>
      <c r="I129" t="s">
        <v>790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856</v>
      </c>
      <c r="T129" t="s">
        <v>857</v>
      </c>
      <c r="U129" t="s">
        <v>819</v>
      </c>
      <c r="V129" t="s">
        <v>790</v>
      </c>
      <c r="W129" t="s">
        <v>790</v>
      </c>
      <c r="X129" t="s">
        <v>790</v>
      </c>
      <c r="Y129" t="s">
        <v>790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856</v>
      </c>
      <c r="C130" t="s">
        <v>789</v>
      </c>
      <c r="D130" t="str">
        <f t="shared" si="21"/>
        <v>Gatton2014TOS12-AugCvMagenta</v>
      </c>
      <c r="F130" t="s">
        <v>820</v>
      </c>
      <c r="G130" t="s">
        <v>820</v>
      </c>
      <c r="H130" t="s">
        <v>790</v>
      </c>
      <c r="I130" t="s">
        <v>790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856</v>
      </c>
      <c r="T130" t="s">
        <v>857</v>
      </c>
      <c r="U130" t="s">
        <v>821</v>
      </c>
      <c r="V130" t="s">
        <v>790</v>
      </c>
      <c r="W130" t="s">
        <v>790</v>
      </c>
      <c r="X130" t="s">
        <v>790</v>
      </c>
      <c r="Y130" t="s">
        <v>790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790</v>
      </c>
    </row>
    <row r="131" spans="1:30" x14ac:dyDescent="0.25">
      <c r="A131">
        <v>2014</v>
      </c>
      <c r="B131" t="s">
        <v>856</v>
      </c>
      <c r="C131" t="s">
        <v>789</v>
      </c>
      <c r="D131" t="str">
        <f t="shared" si="21"/>
        <v>Gatton2014TOS12-AugCvMerinda</v>
      </c>
      <c r="F131" t="s">
        <v>822</v>
      </c>
      <c r="G131" t="s">
        <v>822</v>
      </c>
      <c r="H131" t="s">
        <v>790</v>
      </c>
      <c r="I131" t="s">
        <v>790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856</v>
      </c>
      <c r="T131" t="s">
        <v>857</v>
      </c>
      <c r="U131" t="s">
        <v>823</v>
      </c>
      <c r="V131" t="s">
        <v>790</v>
      </c>
      <c r="W131" t="s">
        <v>790</v>
      </c>
      <c r="X131" t="s">
        <v>790</v>
      </c>
      <c r="Y131" t="s">
        <v>790</v>
      </c>
      <c r="Z131">
        <v>42</v>
      </c>
      <c r="AA131">
        <v>55</v>
      </c>
      <c r="AB131">
        <v>63.333333333333002</v>
      </c>
      <c r="AC131">
        <v>58</v>
      </c>
      <c r="AD131" t="s">
        <v>790</v>
      </c>
    </row>
    <row r="132" spans="1:30" x14ac:dyDescent="0.25">
      <c r="A132">
        <v>2014</v>
      </c>
      <c r="B132" t="s">
        <v>856</v>
      </c>
      <c r="C132" t="s">
        <v>789</v>
      </c>
      <c r="D132" t="str">
        <f t="shared" si="21"/>
        <v>Gatton2014TOS12-AugCvOuyen</v>
      </c>
      <c r="F132" t="s">
        <v>824</v>
      </c>
      <c r="G132" t="s">
        <v>824</v>
      </c>
      <c r="H132" t="s">
        <v>790</v>
      </c>
      <c r="I132" t="s">
        <v>790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856</v>
      </c>
      <c r="T132" t="s">
        <v>857</v>
      </c>
      <c r="U132" t="s">
        <v>825</v>
      </c>
      <c r="V132" t="s">
        <v>790</v>
      </c>
      <c r="W132" t="s">
        <v>790</v>
      </c>
      <c r="X132" t="s">
        <v>790</v>
      </c>
      <c r="Y132" t="s">
        <v>790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856</v>
      </c>
      <c r="C133" t="s">
        <v>789</v>
      </c>
      <c r="D133" t="str">
        <f t="shared" si="21"/>
        <v>Gatton2014TOS12-AugCvPeake</v>
      </c>
      <c r="F133" t="s">
        <v>826</v>
      </c>
      <c r="G133" t="s">
        <v>826</v>
      </c>
      <c r="H133" t="s">
        <v>790</v>
      </c>
      <c r="I133" t="s">
        <v>790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856</v>
      </c>
      <c r="T133" t="s">
        <v>857</v>
      </c>
      <c r="U133" t="s">
        <v>827</v>
      </c>
      <c r="V133" t="s">
        <v>790</v>
      </c>
      <c r="W133" t="s">
        <v>790</v>
      </c>
      <c r="X133" t="s">
        <v>790</v>
      </c>
      <c r="Y133" t="s">
        <v>790</v>
      </c>
      <c r="Z133">
        <v>42</v>
      </c>
      <c r="AA133">
        <v>54</v>
      </c>
      <c r="AB133">
        <v>62.5</v>
      </c>
      <c r="AC133">
        <v>56.666666666666003</v>
      </c>
      <c r="AD133" t="s">
        <v>790</v>
      </c>
    </row>
    <row r="134" spans="1:30" x14ac:dyDescent="0.25">
      <c r="A134">
        <v>2014</v>
      </c>
      <c r="B134" t="s">
        <v>856</v>
      </c>
      <c r="C134" t="s">
        <v>789</v>
      </c>
      <c r="D134" t="str">
        <f t="shared" si="21"/>
        <v>Gatton2014TOS12-AugCvRosella</v>
      </c>
      <c r="F134" t="s">
        <v>830</v>
      </c>
      <c r="G134" t="s">
        <v>830</v>
      </c>
      <c r="H134" t="s">
        <v>790</v>
      </c>
      <c r="I134" t="s">
        <v>790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856</v>
      </c>
      <c r="T134" t="s">
        <v>857</v>
      </c>
      <c r="U134" t="s">
        <v>831</v>
      </c>
      <c r="V134" t="s">
        <v>790</v>
      </c>
      <c r="W134" t="s">
        <v>790</v>
      </c>
      <c r="X134" t="s">
        <v>790</v>
      </c>
      <c r="Y134" t="s">
        <v>790</v>
      </c>
      <c r="Z134">
        <v>71</v>
      </c>
      <c r="AA134">
        <v>90</v>
      </c>
      <c r="AB134">
        <v>97</v>
      </c>
      <c r="AC134">
        <v>93</v>
      </c>
      <c r="AD134" t="s">
        <v>790</v>
      </c>
    </row>
    <row r="135" spans="1:30" x14ac:dyDescent="0.25">
      <c r="A135">
        <v>2014</v>
      </c>
      <c r="B135" t="s">
        <v>856</v>
      </c>
      <c r="C135" t="s">
        <v>789</v>
      </c>
      <c r="D135" t="str">
        <f t="shared" si="21"/>
        <v>Gatton2014TOS12-AugCvScout</v>
      </c>
      <c r="F135" t="s">
        <v>497</v>
      </c>
      <c r="G135" t="s">
        <v>497</v>
      </c>
      <c r="H135" t="s">
        <v>790</v>
      </c>
      <c r="I135" t="s">
        <v>790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856</v>
      </c>
      <c r="T135" t="s">
        <v>857</v>
      </c>
      <c r="U135" t="s">
        <v>832</v>
      </c>
      <c r="V135" t="s">
        <v>790</v>
      </c>
      <c r="W135" t="s">
        <v>790</v>
      </c>
      <c r="X135" t="s">
        <v>790</v>
      </c>
      <c r="Y135" t="s">
        <v>790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856</v>
      </c>
      <c r="C136" t="s">
        <v>789</v>
      </c>
      <c r="D136" t="str">
        <f t="shared" si="21"/>
        <v>Gatton2014TOS12-AugCvScythe</v>
      </c>
      <c r="F136" t="s">
        <v>833</v>
      </c>
      <c r="G136" t="s">
        <v>833</v>
      </c>
      <c r="H136" t="s">
        <v>790</v>
      </c>
      <c r="I136" t="s">
        <v>790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856</v>
      </c>
      <c r="T136" t="s">
        <v>857</v>
      </c>
      <c r="U136" t="s">
        <v>834</v>
      </c>
      <c r="V136" t="s">
        <v>790</v>
      </c>
      <c r="W136" t="s">
        <v>790</v>
      </c>
      <c r="X136" t="s">
        <v>790</v>
      </c>
      <c r="Y136" t="s">
        <v>790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856</v>
      </c>
      <c r="C137" t="s">
        <v>789</v>
      </c>
      <c r="D137" t="str">
        <f t="shared" si="21"/>
        <v>Gatton2014TOS12-AugCvSpitfire</v>
      </c>
      <c r="F137" t="s">
        <v>835</v>
      </c>
      <c r="G137" t="s">
        <v>835</v>
      </c>
      <c r="H137" t="s">
        <v>790</v>
      </c>
      <c r="I137" t="s">
        <v>790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856</v>
      </c>
      <c r="T137" t="s">
        <v>857</v>
      </c>
      <c r="U137" t="s">
        <v>836</v>
      </c>
      <c r="V137" t="s">
        <v>790</v>
      </c>
      <c r="W137" t="s">
        <v>790</v>
      </c>
      <c r="X137" t="s">
        <v>790</v>
      </c>
      <c r="Y137" t="s">
        <v>790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856</v>
      </c>
      <c r="C138" t="s">
        <v>789</v>
      </c>
      <c r="D138" t="str">
        <f t="shared" si="21"/>
        <v>Gatton2014TOS12-AugCvStrzelecki</v>
      </c>
      <c r="F138" t="s">
        <v>837</v>
      </c>
      <c r="G138" t="s">
        <v>837</v>
      </c>
      <c r="H138" t="s">
        <v>790</v>
      </c>
      <c r="I138" t="s">
        <v>790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856</v>
      </c>
      <c r="T138" t="s">
        <v>857</v>
      </c>
      <c r="U138" t="s">
        <v>838</v>
      </c>
      <c r="V138" t="s">
        <v>790</v>
      </c>
      <c r="W138" t="s">
        <v>790</v>
      </c>
      <c r="X138" t="s">
        <v>790</v>
      </c>
      <c r="Y138" t="s">
        <v>790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790</v>
      </c>
    </row>
    <row r="139" spans="1:30" x14ac:dyDescent="0.25">
      <c r="A139">
        <v>2014</v>
      </c>
      <c r="B139" t="s">
        <v>856</v>
      </c>
      <c r="C139" t="s">
        <v>789</v>
      </c>
      <c r="D139" t="str">
        <f t="shared" si="21"/>
        <v>Gatton2014TOS12-AugCvSunbri</v>
      </c>
      <c r="F139" t="s">
        <v>548</v>
      </c>
      <c r="G139" t="s">
        <v>548</v>
      </c>
      <c r="H139" t="s">
        <v>790</v>
      </c>
      <c r="I139" t="s">
        <v>790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856</v>
      </c>
      <c r="T139" t="s">
        <v>857</v>
      </c>
      <c r="U139" t="s">
        <v>839</v>
      </c>
      <c r="V139" t="s">
        <v>790</v>
      </c>
      <c r="W139" t="s">
        <v>790</v>
      </c>
      <c r="X139" t="s">
        <v>790</v>
      </c>
      <c r="Y139" t="s">
        <v>790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790</v>
      </c>
    </row>
    <row r="140" spans="1:30" x14ac:dyDescent="0.25">
      <c r="A140">
        <v>2014</v>
      </c>
      <c r="B140" t="s">
        <v>856</v>
      </c>
      <c r="C140" t="s">
        <v>789</v>
      </c>
      <c r="D140" t="str">
        <f t="shared" si="21"/>
        <v>Gatton2014TOS12-AugCvSunstate</v>
      </c>
      <c r="F140" t="s">
        <v>840</v>
      </c>
      <c r="G140" t="s">
        <v>840</v>
      </c>
      <c r="H140" t="s">
        <v>790</v>
      </c>
      <c r="I140" t="s">
        <v>790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856</v>
      </c>
      <c r="T140" t="s">
        <v>857</v>
      </c>
      <c r="U140" t="s">
        <v>841</v>
      </c>
      <c r="V140" t="s">
        <v>790</v>
      </c>
      <c r="W140" t="s">
        <v>790</v>
      </c>
      <c r="X140" t="s">
        <v>790</v>
      </c>
      <c r="Y140" t="s">
        <v>790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790</v>
      </c>
    </row>
    <row r="141" spans="1:30" x14ac:dyDescent="0.25">
      <c r="A141">
        <v>2014</v>
      </c>
      <c r="B141" t="s">
        <v>856</v>
      </c>
      <c r="C141" t="s">
        <v>789</v>
      </c>
      <c r="D141" t="str">
        <f t="shared" si="21"/>
        <v>Gatton2014TOS12-AugCvSuntop</v>
      </c>
      <c r="F141" t="s">
        <v>842</v>
      </c>
      <c r="G141" t="s">
        <v>842</v>
      </c>
      <c r="H141" t="s">
        <v>790</v>
      </c>
      <c r="I141" t="s">
        <v>790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856</v>
      </c>
      <c r="T141" t="s">
        <v>857</v>
      </c>
      <c r="U141" t="s">
        <v>843</v>
      </c>
      <c r="V141" t="s">
        <v>790</v>
      </c>
      <c r="W141" t="s">
        <v>790</v>
      </c>
      <c r="X141" t="s">
        <v>790</v>
      </c>
      <c r="Y141" t="s">
        <v>790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790</v>
      </c>
    </row>
    <row r="142" spans="1:30" x14ac:dyDescent="0.25">
      <c r="A142">
        <v>2014</v>
      </c>
      <c r="B142" t="s">
        <v>856</v>
      </c>
      <c r="C142" t="s">
        <v>789</v>
      </c>
      <c r="D142" t="str">
        <f t="shared" si="21"/>
        <v>Gatton2014TOS12-AugCvWedgetail</v>
      </c>
      <c r="F142" t="s">
        <v>178</v>
      </c>
      <c r="G142" t="s">
        <v>178</v>
      </c>
      <c r="H142" t="s">
        <v>790</v>
      </c>
      <c r="I142" t="s">
        <v>790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856</v>
      </c>
      <c r="T142" t="s">
        <v>857</v>
      </c>
      <c r="U142" t="s">
        <v>844</v>
      </c>
      <c r="V142" t="s">
        <v>790</v>
      </c>
      <c r="W142" t="s">
        <v>790</v>
      </c>
      <c r="X142" t="s">
        <v>790</v>
      </c>
      <c r="Y142" t="s">
        <v>790</v>
      </c>
      <c r="Z142">
        <v>71</v>
      </c>
      <c r="AA142">
        <v>94</v>
      </c>
      <c r="AB142">
        <v>102</v>
      </c>
      <c r="AC142">
        <v>97</v>
      </c>
      <c r="AD142" t="s">
        <v>790</v>
      </c>
    </row>
    <row r="143" spans="1:30" x14ac:dyDescent="0.25">
      <c r="A143">
        <v>2014</v>
      </c>
      <c r="B143" t="s">
        <v>856</v>
      </c>
      <c r="C143" t="s">
        <v>789</v>
      </c>
      <c r="D143" t="str">
        <f t="shared" si="21"/>
        <v>Gatton2014TOS12-AugCvWhistler</v>
      </c>
      <c r="F143" t="s">
        <v>845</v>
      </c>
      <c r="G143" t="s">
        <v>845</v>
      </c>
      <c r="H143" t="s">
        <v>790</v>
      </c>
      <c r="I143" t="s">
        <v>790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856</v>
      </c>
      <c r="T143" t="s">
        <v>857</v>
      </c>
      <c r="U143" t="s">
        <v>846</v>
      </c>
      <c r="V143" t="s">
        <v>790</v>
      </c>
      <c r="W143" t="s">
        <v>790</v>
      </c>
      <c r="X143" t="s">
        <v>790</v>
      </c>
      <c r="Y143" t="s">
        <v>790</v>
      </c>
      <c r="Z143">
        <v>71</v>
      </c>
      <c r="AA143">
        <v>84</v>
      </c>
      <c r="AB143">
        <v>92</v>
      </c>
      <c r="AC143">
        <v>87</v>
      </c>
      <c r="AD143" t="s">
        <v>790</v>
      </c>
    </row>
    <row r="144" spans="1:30" x14ac:dyDescent="0.25">
      <c r="A144">
        <v>2014</v>
      </c>
      <c r="B144" t="s">
        <v>856</v>
      </c>
      <c r="C144" t="s">
        <v>789</v>
      </c>
      <c r="D144" t="str">
        <f t="shared" si="21"/>
        <v>Gatton2014TOS12-AugCvWills</v>
      </c>
      <c r="F144" t="s">
        <v>847</v>
      </c>
      <c r="G144" t="s">
        <v>847</v>
      </c>
      <c r="H144" t="s">
        <v>790</v>
      </c>
      <c r="I144" t="s">
        <v>790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856</v>
      </c>
      <c r="T144" t="s">
        <v>857</v>
      </c>
      <c r="U144" t="s">
        <v>848</v>
      </c>
      <c r="V144" t="s">
        <v>790</v>
      </c>
      <c r="W144" t="s">
        <v>790</v>
      </c>
      <c r="X144" t="s">
        <v>790</v>
      </c>
      <c r="Y144" t="s">
        <v>790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790</v>
      </c>
    </row>
    <row r="145" spans="1:30" x14ac:dyDescent="0.25">
      <c r="A145">
        <v>2014</v>
      </c>
      <c r="B145" t="s">
        <v>856</v>
      </c>
      <c r="C145" t="s">
        <v>789</v>
      </c>
      <c r="D145" t="str">
        <f t="shared" si="21"/>
        <v>Gatton2014TOS12-AugCvWyalkatchem</v>
      </c>
      <c r="F145" t="s">
        <v>180</v>
      </c>
      <c r="G145" t="s">
        <v>180</v>
      </c>
      <c r="H145" t="s">
        <v>790</v>
      </c>
      <c r="I145" t="s">
        <v>790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856</v>
      </c>
      <c r="T145" t="s">
        <v>857</v>
      </c>
      <c r="U145" t="s">
        <v>849</v>
      </c>
      <c r="V145" t="s">
        <v>790</v>
      </c>
      <c r="W145" t="s">
        <v>790</v>
      </c>
      <c r="X145" t="s">
        <v>790</v>
      </c>
      <c r="Y145" t="s">
        <v>790</v>
      </c>
      <c r="Z145">
        <v>48</v>
      </c>
      <c r="AA145">
        <v>55</v>
      </c>
      <c r="AB145">
        <v>63.916666666666899</v>
      </c>
      <c r="AC145">
        <v>58.5</v>
      </c>
      <c r="AD145" t="s">
        <v>790</v>
      </c>
    </row>
    <row r="146" spans="1:30" x14ac:dyDescent="0.25">
      <c r="A146">
        <v>2014</v>
      </c>
      <c r="B146" t="s">
        <v>856</v>
      </c>
      <c r="C146" t="s">
        <v>789</v>
      </c>
      <c r="D146" t="str">
        <f t="shared" si="21"/>
        <v>Gatton2014TOS12-AugCvYitpi</v>
      </c>
      <c r="F146" t="s">
        <v>121</v>
      </c>
      <c r="G146" t="s">
        <v>121</v>
      </c>
      <c r="H146" t="s">
        <v>790</v>
      </c>
      <c r="I146" t="s">
        <v>790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856</v>
      </c>
      <c r="T146" t="s">
        <v>857</v>
      </c>
      <c r="U146" t="s">
        <v>850</v>
      </c>
      <c r="V146" t="s">
        <v>790</v>
      </c>
      <c r="W146" t="s">
        <v>790</v>
      </c>
      <c r="X146" t="s">
        <v>790</v>
      </c>
      <c r="Y146" t="s">
        <v>790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790</v>
      </c>
    </row>
    <row r="147" spans="1:30" x14ac:dyDescent="0.25">
      <c r="A147">
        <v>2014</v>
      </c>
      <c r="B147" t="s">
        <v>856</v>
      </c>
      <c r="C147" t="s">
        <v>789</v>
      </c>
      <c r="D147" t="str">
        <f t="shared" si="21"/>
        <v>Gatton2014TOS12-AugCvYoung</v>
      </c>
      <c r="F147" t="s">
        <v>183</v>
      </c>
      <c r="G147" t="s">
        <v>183</v>
      </c>
      <c r="H147" t="s">
        <v>790</v>
      </c>
      <c r="I147" t="s">
        <v>790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856</v>
      </c>
      <c r="T147" t="s">
        <v>857</v>
      </c>
      <c r="U147" t="s">
        <v>851</v>
      </c>
      <c r="V147" t="s">
        <v>790</v>
      </c>
      <c r="W147" t="s">
        <v>790</v>
      </c>
      <c r="X147" t="s">
        <v>790</v>
      </c>
      <c r="Y147" t="s">
        <v>790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790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3" t="s">
        <v>858</v>
      </c>
      <c r="B1" s="21">
        <v>37391</v>
      </c>
      <c r="C1">
        <f t="shared" ref="C1:C64" si="0">B1-DATE(YEAR(B1),1,1)+1</f>
        <v>135</v>
      </c>
    </row>
    <row r="2" spans="1:3" x14ac:dyDescent="0.25">
      <c r="A2" s="3" t="s">
        <v>858</v>
      </c>
      <c r="B2" s="21">
        <v>37508</v>
      </c>
      <c r="C2">
        <f t="shared" si="0"/>
        <v>252</v>
      </c>
    </row>
    <row r="3" spans="1:3" x14ac:dyDescent="0.25">
      <c r="A3" s="3" t="s">
        <v>858</v>
      </c>
      <c r="B3" s="21">
        <v>37694</v>
      </c>
      <c r="C3">
        <f t="shared" si="0"/>
        <v>73</v>
      </c>
    </row>
    <row r="4" spans="1:3" x14ac:dyDescent="0.25">
      <c r="A4" s="3" t="s">
        <v>858</v>
      </c>
      <c r="B4" s="21">
        <v>37762</v>
      </c>
      <c r="C4">
        <f t="shared" si="0"/>
        <v>141</v>
      </c>
    </row>
    <row r="5" spans="1:3" x14ac:dyDescent="0.25">
      <c r="A5" s="3" t="s">
        <v>858</v>
      </c>
      <c r="B5" s="21">
        <v>37866</v>
      </c>
      <c r="C5">
        <f t="shared" si="0"/>
        <v>245</v>
      </c>
    </row>
    <row r="6" spans="1:3" x14ac:dyDescent="0.25">
      <c r="A6" s="3" t="s">
        <v>858</v>
      </c>
      <c r="B6" s="21">
        <v>38069</v>
      </c>
      <c r="C6">
        <f t="shared" si="0"/>
        <v>83</v>
      </c>
    </row>
    <row r="7" spans="1:3" x14ac:dyDescent="0.25">
      <c r="A7" s="3" t="s">
        <v>858</v>
      </c>
      <c r="B7" s="21">
        <v>38135</v>
      </c>
      <c r="C7">
        <f t="shared" si="0"/>
        <v>149</v>
      </c>
    </row>
    <row r="8" spans="1:3" x14ac:dyDescent="0.25">
      <c r="A8" s="3" t="s">
        <v>858</v>
      </c>
      <c r="B8" s="21">
        <v>38236</v>
      </c>
      <c r="C8">
        <f t="shared" si="0"/>
        <v>250</v>
      </c>
    </row>
    <row r="9" spans="1:3" x14ac:dyDescent="0.25">
      <c r="A9" s="3" t="s">
        <v>858</v>
      </c>
      <c r="B9" s="21">
        <v>38446</v>
      </c>
      <c r="C9">
        <f t="shared" si="0"/>
        <v>94</v>
      </c>
    </row>
    <row r="10" spans="1:3" x14ac:dyDescent="0.25">
      <c r="A10" s="3" t="s">
        <v>858</v>
      </c>
      <c r="B10" s="21">
        <v>38499</v>
      </c>
      <c r="C10">
        <f t="shared" si="0"/>
        <v>147</v>
      </c>
    </row>
    <row r="11" spans="1:3" x14ac:dyDescent="0.25">
      <c r="A11" s="3" t="s">
        <v>858</v>
      </c>
      <c r="B11" s="21">
        <v>38600</v>
      </c>
      <c r="C11">
        <f t="shared" si="0"/>
        <v>248</v>
      </c>
    </row>
    <row r="12" spans="1:3" x14ac:dyDescent="0.25">
      <c r="A12" s="3" t="s">
        <v>859</v>
      </c>
      <c r="B12" s="21">
        <v>36990</v>
      </c>
      <c r="C12">
        <f t="shared" si="0"/>
        <v>99</v>
      </c>
    </row>
    <row r="13" spans="1:3" x14ac:dyDescent="0.25">
      <c r="A13" s="3" t="s">
        <v>859</v>
      </c>
      <c r="B13" s="21">
        <v>37057</v>
      </c>
      <c r="C13">
        <f t="shared" si="0"/>
        <v>166</v>
      </c>
    </row>
    <row r="14" spans="1:3" x14ac:dyDescent="0.25">
      <c r="A14" s="3" t="s">
        <v>859</v>
      </c>
      <c r="B14" s="21">
        <v>37322</v>
      </c>
      <c r="C14">
        <f t="shared" si="0"/>
        <v>66</v>
      </c>
    </row>
    <row r="15" spans="1:3" x14ac:dyDescent="0.25">
      <c r="A15" s="3" t="s">
        <v>859</v>
      </c>
      <c r="B15" s="21">
        <v>37391</v>
      </c>
      <c r="C15">
        <f t="shared" si="0"/>
        <v>135</v>
      </c>
    </row>
    <row r="16" spans="1:3" x14ac:dyDescent="0.25">
      <c r="A16" s="3" t="s">
        <v>859</v>
      </c>
      <c r="B16" s="21">
        <v>37694</v>
      </c>
      <c r="C16">
        <f t="shared" si="0"/>
        <v>73</v>
      </c>
    </row>
    <row r="17" spans="1:3" x14ac:dyDescent="0.25">
      <c r="A17" s="3" t="s">
        <v>859</v>
      </c>
      <c r="B17" s="21">
        <v>37762</v>
      </c>
      <c r="C17">
        <f t="shared" si="0"/>
        <v>141</v>
      </c>
    </row>
    <row r="18" spans="1:3" x14ac:dyDescent="0.25">
      <c r="A18" s="3" t="s">
        <v>859</v>
      </c>
      <c r="B18" s="21">
        <v>38069</v>
      </c>
      <c r="C18">
        <f t="shared" si="0"/>
        <v>83</v>
      </c>
    </row>
    <row r="19" spans="1:3" x14ac:dyDescent="0.25">
      <c r="A19" s="3" t="s">
        <v>859</v>
      </c>
      <c r="B19" s="21">
        <v>38135</v>
      </c>
      <c r="C19">
        <f t="shared" si="0"/>
        <v>149</v>
      </c>
    </row>
    <row r="20" spans="1:3" x14ac:dyDescent="0.25">
      <c r="A20" s="3" t="s">
        <v>859</v>
      </c>
      <c r="B20" s="21">
        <v>38446</v>
      </c>
      <c r="C20">
        <f t="shared" si="0"/>
        <v>94</v>
      </c>
    </row>
    <row r="21" spans="1:3" x14ac:dyDescent="0.25">
      <c r="A21" s="3" t="s">
        <v>859</v>
      </c>
      <c r="B21" s="21">
        <v>38499</v>
      </c>
      <c r="C21">
        <f t="shared" si="0"/>
        <v>147</v>
      </c>
    </row>
    <row r="22" spans="1:3" x14ac:dyDescent="0.25">
      <c r="A22" s="3" t="s">
        <v>859</v>
      </c>
      <c r="B22" s="21">
        <v>38789</v>
      </c>
      <c r="C22">
        <f t="shared" si="0"/>
        <v>72</v>
      </c>
    </row>
    <row r="23" spans="1:3" x14ac:dyDescent="0.25">
      <c r="A23" s="3" t="s">
        <v>859</v>
      </c>
      <c r="B23" s="21">
        <v>38847</v>
      </c>
      <c r="C23">
        <f t="shared" si="0"/>
        <v>130</v>
      </c>
    </row>
    <row r="24" spans="1:3" x14ac:dyDescent="0.25">
      <c r="A24" s="3" t="s">
        <v>859</v>
      </c>
      <c r="B24" s="21">
        <v>39196</v>
      </c>
      <c r="C24">
        <f t="shared" si="0"/>
        <v>114</v>
      </c>
    </row>
    <row r="25" spans="1:3" x14ac:dyDescent="0.25">
      <c r="A25" s="3" t="s">
        <v>859</v>
      </c>
      <c r="B25" s="21">
        <v>39261</v>
      </c>
      <c r="C25">
        <f t="shared" si="0"/>
        <v>179</v>
      </c>
    </row>
    <row r="26" spans="1:3" x14ac:dyDescent="0.25">
      <c r="A26" s="3" t="s">
        <v>859</v>
      </c>
      <c r="B26" s="21">
        <v>39549</v>
      </c>
      <c r="C26">
        <f t="shared" si="0"/>
        <v>102</v>
      </c>
    </row>
    <row r="27" spans="1:3" x14ac:dyDescent="0.25">
      <c r="A27" s="3" t="s">
        <v>859</v>
      </c>
      <c r="B27" s="21">
        <v>39605</v>
      </c>
      <c r="C27">
        <f t="shared" si="0"/>
        <v>158</v>
      </c>
    </row>
    <row r="28" spans="1:3" x14ac:dyDescent="0.25">
      <c r="A28" s="3" t="s">
        <v>859</v>
      </c>
      <c r="B28" s="21">
        <v>39892</v>
      </c>
      <c r="C28">
        <f t="shared" si="0"/>
        <v>79</v>
      </c>
    </row>
    <row r="29" spans="1:3" x14ac:dyDescent="0.25">
      <c r="A29" s="3" t="s">
        <v>859</v>
      </c>
      <c r="B29" s="21">
        <v>39892</v>
      </c>
      <c r="C29">
        <f t="shared" si="0"/>
        <v>79</v>
      </c>
    </row>
    <row r="30" spans="1:3" x14ac:dyDescent="0.25">
      <c r="A30" s="3" t="s">
        <v>859</v>
      </c>
      <c r="B30" s="21">
        <v>39969</v>
      </c>
      <c r="C30">
        <f t="shared" si="0"/>
        <v>156</v>
      </c>
    </row>
    <row r="31" spans="1:3" x14ac:dyDescent="0.25">
      <c r="A31" s="3" t="s">
        <v>859</v>
      </c>
      <c r="B31" s="21">
        <v>39969</v>
      </c>
      <c r="C31">
        <f t="shared" si="0"/>
        <v>156</v>
      </c>
    </row>
    <row r="32" spans="1:3" x14ac:dyDescent="0.25">
      <c r="A32" s="3" t="s">
        <v>859</v>
      </c>
      <c r="B32" s="21">
        <v>40049</v>
      </c>
      <c r="C32">
        <f t="shared" si="0"/>
        <v>236</v>
      </c>
    </row>
    <row r="33" spans="1:3" x14ac:dyDescent="0.25">
      <c r="A33" s="3" t="s">
        <v>859</v>
      </c>
      <c r="B33" s="21">
        <v>40049</v>
      </c>
      <c r="C33">
        <f t="shared" si="0"/>
        <v>236</v>
      </c>
    </row>
    <row r="34" spans="1:3" x14ac:dyDescent="0.25">
      <c r="A34" s="3" t="s">
        <v>859</v>
      </c>
      <c r="B34" s="21">
        <v>40267</v>
      </c>
      <c r="C34">
        <f t="shared" si="0"/>
        <v>89</v>
      </c>
    </row>
    <row r="35" spans="1:3" x14ac:dyDescent="0.25">
      <c r="A35" s="3" t="s">
        <v>859</v>
      </c>
      <c r="B35" s="21">
        <v>40267</v>
      </c>
      <c r="C35">
        <f t="shared" si="0"/>
        <v>89</v>
      </c>
    </row>
    <row r="36" spans="1:3" x14ac:dyDescent="0.25">
      <c r="A36" s="3" t="s">
        <v>859</v>
      </c>
      <c r="B36" s="21">
        <v>40365</v>
      </c>
      <c r="C36">
        <f t="shared" si="0"/>
        <v>187</v>
      </c>
    </row>
    <row r="37" spans="1:3" x14ac:dyDescent="0.25">
      <c r="A37" s="3" t="s">
        <v>859</v>
      </c>
      <c r="B37" s="21">
        <v>40365</v>
      </c>
      <c r="C37">
        <f t="shared" si="0"/>
        <v>187</v>
      </c>
    </row>
    <row r="38" spans="1:3" x14ac:dyDescent="0.25">
      <c r="A38" s="3" t="s">
        <v>859</v>
      </c>
      <c r="B38" s="21">
        <v>40632</v>
      </c>
      <c r="C38">
        <f t="shared" si="0"/>
        <v>89</v>
      </c>
    </row>
    <row r="39" spans="1:3" x14ac:dyDescent="0.25">
      <c r="A39" s="3" t="s">
        <v>859</v>
      </c>
      <c r="B39" s="21">
        <v>40632</v>
      </c>
      <c r="C39">
        <f t="shared" si="0"/>
        <v>89</v>
      </c>
    </row>
    <row r="40" spans="1:3" x14ac:dyDescent="0.25">
      <c r="A40" s="3" t="s">
        <v>859</v>
      </c>
      <c r="B40" s="21">
        <v>40674</v>
      </c>
      <c r="C40">
        <f t="shared" si="0"/>
        <v>131</v>
      </c>
    </row>
    <row r="41" spans="1:3" x14ac:dyDescent="0.25">
      <c r="A41" s="3" t="s">
        <v>859</v>
      </c>
      <c r="B41" s="21">
        <v>40674</v>
      </c>
      <c r="C41">
        <f t="shared" si="0"/>
        <v>131</v>
      </c>
    </row>
    <row r="42" spans="1:3" x14ac:dyDescent="0.25">
      <c r="A42" s="3" t="s">
        <v>859</v>
      </c>
      <c r="B42" s="21">
        <v>41004</v>
      </c>
      <c r="C42">
        <f t="shared" si="0"/>
        <v>96</v>
      </c>
    </row>
    <row r="43" spans="1:3" x14ac:dyDescent="0.25">
      <c r="A43" s="3" t="s">
        <v>859</v>
      </c>
      <c r="B43" s="21">
        <v>41004</v>
      </c>
      <c r="C43">
        <f t="shared" si="0"/>
        <v>96</v>
      </c>
    </row>
    <row r="44" spans="1:3" x14ac:dyDescent="0.25">
      <c r="A44" s="3" t="s">
        <v>859</v>
      </c>
      <c r="B44" s="21">
        <v>41088</v>
      </c>
      <c r="C44">
        <f t="shared" si="0"/>
        <v>180</v>
      </c>
    </row>
    <row r="45" spans="1:3" x14ac:dyDescent="0.25">
      <c r="A45" s="3" t="s">
        <v>859</v>
      </c>
      <c r="B45" s="21">
        <v>41088</v>
      </c>
      <c r="C45">
        <f t="shared" si="0"/>
        <v>180</v>
      </c>
    </row>
    <row r="46" spans="1:3" x14ac:dyDescent="0.25">
      <c r="A46" s="3" t="s">
        <v>860</v>
      </c>
      <c r="B46" s="21">
        <v>38499</v>
      </c>
      <c r="C46">
        <f t="shared" si="0"/>
        <v>147</v>
      </c>
    </row>
    <row r="47" spans="1:3" x14ac:dyDescent="0.25">
      <c r="A47" s="3" t="s">
        <v>860</v>
      </c>
      <c r="B47" s="21">
        <v>38789</v>
      </c>
      <c r="C47">
        <f t="shared" si="0"/>
        <v>72</v>
      </c>
    </row>
    <row r="48" spans="1:3" x14ac:dyDescent="0.25">
      <c r="A48" s="3" t="s">
        <v>860</v>
      </c>
      <c r="B48" s="21">
        <v>38847</v>
      </c>
      <c r="C48">
        <f t="shared" si="0"/>
        <v>130</v>
      </c>
    </row>
    <row r="49" spans="1:3" x14ac:dyDescent="0.25">
      <c r="A49" s="3" t="s">
        <v>860</v>
      </c>
      <c r="B49" s="21">
        <v>39196</v>
      </c>
      <c r="C49">
        <f t="shared" si="0"/>
        <v>114</v>
      </c>
    </row>
    <row r="50" spans="1:3" x14ac:dyDescent="0.25">
      <c r="A50" s="3" t="s">
        <v>860</v>
      </c>
      <c r="B50" s="21">
        <v>39261</v>
      </c>
      <c r="C50">
        <f t="shared" si="0"/>
        <v>179</v>
      </c>
    </row>
    <row r="51" spans="1:3" x14ac:dyDescent="0.25">
      <c r="A51" s="3" t="s">
        <v>860</v>
      </c>
      <c r="B51" s="21">
        <v>39549</v>
      </c>
      <c r="C51">
        <f t="shared" si="0"/>
        <v>102</v>
      </c>
    </row>
    <row r="52" spans="1:3" x14ac:dyDescent="0.25">
      <c r="A52" s="3" t="s">
        <v>860</v>
      </c>
      <c r="B52" s="21">
        <v>39605</v>
      </c>
      <c r="C52">
        <f t="shared" si="0"/>
        <v>158</v>
      </c>
    </row>
    <row r="53" spans="1:3" x14ac:dyDescent="0.25">
      <c r="A53" s="3" t="s">
        <v>861</v>
      </c>
      <c r="B53" s="21">
        <v>39892</v>
      </c>
      <c r="C53">
        <f t="shared" si="0"/>
        <v>79</v>
      </c>
    </row>
    <row r="54" spans="1:3" x14ac:dyDescent="0.25">
      <c r="A54" s="3" t="s">
        <v>861</v>
      </c>
      <c r="B54" s="21">
        <v>39969</v>
      </c>
      <c r="C54">
        <f t="shared" si="0"/>
        <v>156</v>
      </c>
    </row>
    <row r="55" spans="1:3" x14ac:dyDescent="0.25">
      <c r="A55" s="3" t="s">
        <v>861</v>
      </c>
      <c r="B55" s="21">
        <v>40049</v>
      </c>
      <c r="C55">
        <f t="shared" si="0"/>
        <v>236</v>
      </c>
    </row>
    <row r="56" spans="1:3" x14ac:dyDescent="0.25">
      <c r="A56" s="3" t="s">
        <v>861</v>
      </c>
      <c r="B56" s="21">
        <v>40267</v>
      </c>
      <c r="C56">
        <f t="shared" si="0"/>
        <v>89</v>
      </c>
    </row>
    <row r="57" spans="1:3" x14ac:dyDescent="0.25">
      <c r="A57" s="3" t="s">
        <v>861</v>
      </c>
      <c r="B57" s="21">
        <v>40365</v>
      </c>
      <c r="C57">
        <f t="shared" si="0"/>
        <v>187</v>
      </c>
    </row>
    <row r="58" spans="1:3" x14ac:dyDescent="0.25">
      <c r="A58" s="3" t="s">
        <v>861</v>
      </c>
      <c r="B58" s="21">
        <v>40455</v>
      </c>
      <c r="C58">
        <f t="shared" si="0"/>
        <v>277</v>
      </c>
    </row>
    <row r="59" spans="1:3" x14ac:dyDescent="0.25">
      <c r="A59" s="3" t="s">
        <v>861</v>
      </c>
      <c r="B59" s="21">
        <v>40512</v>
      </c>
      <c r="C59">
        <f t="shared" si="0"/>
        <v>334</v>
      </c>
    </row>
    <row r="60" spans="1:3" x14ac:dyDescent="0.25">
      <c r="A60" s="3" t="s">
        <v>861</v>
      </c>
      <c r="B60" s="21">
        <v>40632</v>
      </c>
      <c r="C60">
        <f t="shared" si="0"/>
        <v>89</v>
      </c>
    </row>
    <row r="61" spans="1:3" x14ac:dyDescent="0.25">
      <c r="A61" s="3" t="s">
        <v>861</v>
      </c>
      <c r="B61" s="21">
        <v>40674</v>
      </c>
      <c r="C61">
        <f t="shared" si="0"/>
        <v>131</v>
      </c>
    </row>
    <row r="62" spans="1:3" x14ac:dyDescent="0.25">
      <c r="A62" s="3" t="s">
        <v>861</v>
      </c>
      <c r="B62" s="21">
        <v>40795</v>
      </c>
      <c r="C62">
        <f t="shared" si="0"/>
        <v>252</v>
      </c>
    </row>
    <row r="63" spans="1:3" x14ac:dyDescent="0.25">
      <c r="A63" s="3" t="s">
        <v>861</v>
      </c>
      <c r="B63" s="21">
        <v>41004</v>
      </c>
      <c r="C63">
        <f t="shared" si="0"/>
        <v>96</v>
      </c>
    </row>
    <row r="64" spans="1:3" x14ac:dyDescent="0.25">
      <c r="A64" s="3" t="s">
        <v>861</v>
      </c>
      <c r="B64" s="21">
        <v>41088</v>
      </c>
      <c r="C64">
        <f t="shared" si="0"/>
        <v>180</v>
      </c>
    </row>
    <row r="65" spans="1:3" x14ac:dyDescent="0.25">
      <c r="A65" s="3" t="s">
        <v>861</v>
      </c>
      <c r="B65" s="21">
        <v>41177</v>
      </c>
      <c r="C65">
        <f t="shared" ref="C65:C128" si="1">B65-DATE(YEAR(B65),1,1)+1</f>
        <v>269</v>
      </c>
    </row>
    <row r="66" spans="1:3" x14ac:dyDescent="0.25">
      <c r="A66" s="3" t="s">
        <v>862</v>
      </c>
      <c r="B66" s="21">
        <v>39892</v>
      </c>
      <c r="C66">
        <f t="shared" si="1"/>
        <v>79</v>
      </c>
    </row>
    <row r="67" spans="1:3" x14ac:dyDescent="0.25">
      <c r="A67" s="3" t="s">
        <v>862</v>
      </c>
      <c r="B67" s="21">
        <v>39969</v>
      </c>
      <c r="C67">
        <f t="shared" si="1"/>
        <v>156</v>
      </c>
    </row>
    <row r="68" spans="1:3" x14ac:dyDescent="0.25">
      <c r="A68" s="3" t="s">
        <v>862</v>
      </c>
      <c r="B68" s="21">
        <v>40049</v>
      </c>
      <c r="C68">
        <f t="shared" si="1"/>
        <v>236</v>
      </c>
    </row>
    <row r="69" spans="1:3" x14ac:dyDescent="0.25">
      <c r="A69" s="3" t="s">
        <v>862</v>
      </c>
      <c r="B69" s="21">
        <v>40267</v>
      </c>
      <c r="C69">
        <f t="shared" si="1"/>
        <v>89</v>
      </c>
    </row>
    <row r="70" spans="1:3" x14ac:dyDescent="0.25">
      <c r="A70" s="3" t="s">
        <v>862</v>
      </c>
      <c r="B70" s="21">
        <v>40365</v>
      </c>
      <c r="C70">
        <f t="shared" si="1"/>
        <v>187</v>
      </c>
    </row>
    <row r="71" spans="1:3" x14ac:dyDescent="0.25">
      <c r="A71" s="3" t="s">
        <v>862</v>
      </c>
      <c r="B71" s="21">
        <v>40632</v>
      </c>
      <c r="C71">
        <f t="shared" si="1"/>
        <v>89</v>
      </c>
    </row>
    <row r="72" spans="1:3" x14ac:dyDescent="0.25">
      <c r="A72" s="3" t="s">
        <v>862</v>
      </c>
      <c r="B72" s="21">
        <v>40674</v>
      </c>
      <c r="C72">
        <f t="shared" si="1"/>
        <v>131</v>
      </c>
    </row>
    <row r="73" spans="1:3" x14ac:dyDescent="0.25">
      <c r="A73" s="3" t="s">
        <v>862</v>
      </c>
      <c r="B73" s="21">
        <v>40795</v>
      </c>
      <c r="C73">
        <f t="shared" si="1"/>
        <v>252</v>
      </c>
    </row>
    <row r="74" spans="1:3" x14ac:dyDescent="0.25">
      <c r="A74" s="3" t="s">
        <v>862</v>
      </c>
      <c r="B74" s="21">
        <v>41004</v>
      </c>
      <c r="C74">
        <f t="shared" si="1"/>
        <v>96</v>
      </c>
    </row>
    <row r="75" spans="1:3" x14ac:dyDescent="0.25">
      <c r="A75" s="3" t="s">
        <v>862</v>
      </c>
      <c r="B75" s="21">
        <v>41088</v>
      </c>
      <c r="C75">
        <f t="shared" si="1"/>
        <v>180</v>
      </c>
    </row>
    <row r="76" spans="1:3" x14ac:dyDescent="0.25">
      <c r="A76" s="3" t="s">
        <v>862</v>
      </c>
      <c r="B76" s="21">
        <v>41177</v>
      </c>
      <c r="C76">
        <f t="shared" si="1"/>
        <v>269</v>
      </c>
    </row>
    <row r="77" spans="1:3" x14ac:dyDescent="0.25">
      <c r="A77" s="3" t="s">
        <v>863</v>
      </c>
      <c r="B77" s="21">
        <v>36588</v>
      </c>
      <c r="C77">
        <f t="shared" si="1"/>
        <v>63</v>
      </c>
    </row>
    <row r="78" spans="1:3" x14ac:dyDescent="0.25">
      <c r="A78" s="3" t="s">
        <v>863</v>
      </c>
      <c r="B78" s="21">
        <v>36661</v>
      </c>
      <c r="C78">
        <f t="shared" si="1"/>
        <v>136</v>
      </c>
    </row>
    <row r="79" spans="1:3" x14ac:dyDescent="0.25">
      <c r="A79" s="3" t="s">
        <v>863</v>
      </c>
      <c r="B79" s="21">
        <v>36990</v>
      </c>
      <c r="C79">
        <f t="shared" si="1"/>
        <v>99</v>
      </c>
    </row>
    <row r="80" spans="1:3" x14ac:dyDescent="0.25">
      <c r="A80" s="3" t="s">
        <v>863</v>
      </c>
      <c r="B80" s="21">
        <v>37057</v>
      </c>
      <c r="C80">
        <f t="shared" si="1"/>
        <v>166</v>
      </c>
    </row>
    <row r="81" spans="1:3" x14ac:dyDescent="0.25">
      <c r="A81" s="3" t="s">
        <v>863</v>
      </c>
      <c r="B81" s="21">
        <v>37322</v>
      </c>
      <c r="C81">
        <f t="shared" si="1"/>
        <v>66</v>
      </c>
    </row>
    <row r="82" spans="1:3" x14ac:dyDescent="0.25">
      <c r="A82" s="3" t="s">
        <v>863</v>
      </c>
      <c r="B82" s="21">
        <v>37391</v>
      </c>
      <c r="C82">
        <f t="shared" si="1"/>
        <v>135</v>
      </c>
    </row>
    <row r="83" spans="1:3" x14ac:dyDescent="0.25">
      <c r="A83" s="3" t="s">
        <v>863</v>
      </c>
      <c r="B83" s="21">
        <v>37694</v>
      </c>
      <c r="C83">
        <f t="shared" si="1"/>
        <v>73</v>
      </c>
    </row>
    <row r="84" spans="1:3" x14ac:dyDescent="0.25">
      <c r="A84" s="3" t="s">
        <v>863</v>
      </c>
      <c r="B84" s="21">
        <v>37762</v>
      </c>
      <c r="C84">
        <f t="shared" si="1"/>
        <v>141</v>
      </c>
    </row>
    <row r="85" spans="1:3" x14ac:dyDescent="0.25">
      <c r="A85" s="3" t="s">
        <v>863</v>
      </c>
      <c r="B85" s="21">
        <v>38069</v>
      </c>
      <c r="C85">
        <f t="shared" si="1"/>
        <v>83</v>
      </c>
    </row>
    <row r="86" spans="1:3" x14ac:dyDescent="0.25">
      <c r="A86" s="3" t="s">
        <v>863</v>
      </c>
      <c r="B86" s="21">
        <v>38135</v>
      </c>
      <c r="C86">
        <f t="shared" si="1"/>
        <v>149</v>
      </c>
    </row>
    <row r="87" spans="1:3" x14ac:dyDescent="0.25">
      <c r="A87" s="3" t="s">
        <v>864</v>
      </c>
      <c r="B87" s="21">
        <v>36588</v>
      </c>
      <c r="C87">
        <f t="shared" si="1"/>
        <v>63</v>
      </c>
    </row>
    <row r="88" spans="1:3" x14ac:dyDescent="0.25">
      <c r="A88" s="3" t="s">
        <v>864</v>
      </c>
      <c r="B88" s="21">
        <v>36661</v>
      </c>
      <c r="C88">
        <f t="shared" si="1"/>
        <v>136</v>
      </c>
    </row>
    <row r="89" spans="1:3" x14ac:dyDescent="0.25">
      <c r="A89" s="3" t="s">
        <v>864</v>
      </c>
      <c r="B89" s="21">
        <v>36990</v>
      </c>
      <c r="C89">
        <f t="shared" si="1"/>
        <v>99</v>
      </c>
    </row>
    <row r="90" spans="1:3" x14ac:dyDescent="0.25">
      <c r="A90" s="3" t="s">
        <v>864</v>
      </c>
      <c r="B90" s="21">
        <v>37057</v>
      </c>
      <c r="C90">
        <f t="shared" si="1"/>
        <v>166</v>
      </c>
    </row>
    <row r="91" spans="1:3" x14ac:dyDescent="0.25">
      <c r="A91" s="3" t="s">
        <v>864</v>
      </c>
      <c r="B91" s="21">
        <v>37112</v>
      </c>
      <c r="C91">
        <f t="shared" si="1"/>
        <v>221</v>
      </c>
    </row>
    <row r="92" spans="1:3" x14ac:dyDescent="0.25">
      <c r="A92" s="3" t="s">
        <v>864</v>
      </c>
      <c r="B92" s="21">
        <v>37322</v>
      </c>
      <c r="C92">
        <f t="shared" si="1"/>
        <v>66</v>
      </c>
    </row>
    <row r="93" spans="1:3" x14ac:dyDescent="0.25">
      <c r="A93" s="3" t="s">
        <v>864</v>
      </c>
      <c r="B93" s="21">
        <v>37391</v>
      </c>
      <c r="C93">
        <f t="shared" si="1"/>
        <v>135</v>
      </c>
    </row>
    <row r="94" spans="1:3" x14ac:dyDescent="0.25">
      <c r="A94" s="3" t="s">
        <v>864</v>
      </c>
      <c r="B94" s="21">
        <v>37508</v>
      </c>
      <c r="C94">
        <f t="shared" si="1"/>
        <v>252</v>
      </c>
    </row>
    <row r="95" spans="1:3" x14ac:dyDescent="0.25">
      <c r="A95" s="3" t="s">
        <v>864</v>
      </c>
      <c r="B95" s="21">
        <v>37694</v>
      </c>
      <c r="C95">
        <f t="shared" si="1"/>
        <v>73</v>
      </c>
    </row>
    <row r="96" spans="1:3" x14ac:dyDescent="0.25">
      <c r="A96" s="3" t="s">
        <v>864</v>
      </c>
      <c r="B96" s="21">
        <v>37762</v>
      </c>
      <c r="C96">
        <f t="shared" si="1"/>
        <v>141</v>
      </c>
    </row>
    <row r="97" spans="1:3" x14ac:dyDescent="0.25">
      <c r="A97" s="3" t="s">
        <v>864</v>
      </c>
      <c r="B97" s="21">
        <v>37866</v>
      </c>
      <c r="C97">
        <f t="shared" si="1"/>
        <v>245</v>
      </c>
    </row>
    <row r="98" spans="1:3" x14ac:dyDescent="0.25">
      <c r="A98" s="3" t="s">
        <v>864</v>
      </c>
      <c r="B98" s="21">
        <v>38069</v>
      </c>
      <c r="C98">
        <f t="shared" si="1"/>
        <v>83</v>
      </c>
    </row>
    <row r="99" spans="1:3" x14ac:dyDescent="0.25">
      <c r="A99" s="3" t="s">
        <v>864</v>
      </c>
      <c r="B99" s="21">
        <v>38135</v>
      </c>
      <c r="C99">
        <f t="shared" si="1"/>
        <v>149</v>
      </c>
    </row>
    <row r="100" spans="1:3" x14ac:dyDescent="0.25">
      <c r="A100" s="3" t="s">
        <v>864</v>
      </c>
      <c r="B100" s="21">
        <v>38236</v>
      </c>
      <c r="C100">
        <f t="shared" si="1"/>
        <v>250</v>
      </c>
    </row>
    <row r="101" spans="1:3" x14ac:dyDescent="0.25">
      <c r="A101" s="3" t="s">
        <v>864</v>
      </c>
      <c r="B101" s="21">
        <v>38446</v>
      </c>
      <c r="C101">
        <f t="shared" si="1"/>
        <v>94</v>
      </c>
    </row>
    <row r="102" spans="1:3" x14ac:dyDescent="0.25">
      <c r="A102" s="3" t="s">
        <v>864</v>
      </c>
      <c r="B102" s="21">
        <v>38499</v>
      </c>
      <c r="C102">
        <f t="shared" si="1"/>
        <v>147</v>
      </c>
    </row>
    <row r="103" spans="1:3" x14ac:dyDescent="0.25">
      <c r="A103" s="3" t="s">
        <v>864</v>
      </c>
      <c r="B103" s="21">
        <v>38600</v>
      </c>
      <c r="C103">
        <f t="shared" si="1"/>
        <v>248</v>
      </c>
    </row>
    <row r="104" spans="1:3" x14ac:dyDescent="0.25">
      <c r="A104" s="3" t="s">
        <v>864</v>
      </c>
      <c r="B104" s="21">
        <v>38789</v>
      </c>
      <c r="C104">
        <f t="shared" si="1"/>
        <v>72</v>
      </c>
    </row>
    <row r="105" spans="1:3" x14ac:dyDescent="0.25">
      <c r="A105" s="3" t="s">
        <v>864</v>
      </c>
      <c r="B105" s="21">
        <v>38847</v>
      </c>
      <c r="C105">
        <f t="shared" si="1"/>
        <v>130</v>
      </c>
    </row>
    <row r="106" spans="1:3" x14ac:dyDescent="0.25">
      <c r="A106" s="3" t="s">
        <v>864</v>
      </c>
      <c r="B106" s="21">
        <v>39196</v>
      </c>
      <c r="C106">
        <f t="shared" si="1"/>
        <v>114</v>
      </c>
    </row>
    <row r="107" spans="1:3" x14ac:dyDescent="0.25">
      <c r="A107" s="3" t="s">
        <v>864</v>
      </c>
      <c r="B107" s="21">
        <v>39261</v>
      </c>
      <c r="C107">
        <f t="shared" si="1"/>
        <v>179</v>
      </c>
    </row>
    <row r="108" spans="1:3" x14ac:dyDescent="0.25">
      <c r="A108" s="3" t="s">
        <v>864</v>
      </c>
      <c r="B108" s="21">
        <v>39338</v>
      </c>
      <c r="C108">
        <f t="shared" si="1"/>
        <v>256</v>
      </c>
    </row>
    <row r="109" spans="1:3" x14ac:dyDescent="0.25">
      <c r="A109" s="3" t="s">
        <v>864</v>
      </c>
      <c r="B109" s="21">
        <v>39549</v>
      </c>
      <c r="C109">
        <f t="shared" si="1"/>
        <v>102</v>
      </c>
    </row>
    <row r="110" spans="1:3" x14ac:dyDescent="0.25">
      <c r="A110" s="3" t="s">
        <v>864</v>
      </c>
      <c r="B110" s="21">
        <v>39605</v>
      </c>
      <c r="C110">
        <f t="shared" si="1"/>
        <v>158</v>
      </c>
    </row>
    <row r="111" spans="1:3" x14ac:dyDescent="0.25">
      <c r="A111" s="3" t="s">
        <v>864</v>
      </c>
      <c r="B111" s="21">
        <v>39702</v>
      </c>
      <c r="C111">
        <f t="shared" si="1"/>
        <v>255</v>
      </c>
    </row>
    <row r="112" spans="1:3" x14ac:dyDescent="0.25">
      <c r="A112" s="3" t="s">
        <v>864</v>
      </c>
      <c r="B112" s="21">
        <v>39892</v>
      </c>
      <c r="C112">
        <f t="shared" si="1"/>
        <v>79</v>
      </c>
    </row>
    <row r="113" spans="1:3" x14ac:dyDescent="0.25">
      <c r="A113" s="3" t="s">
        <v>864</v>
      </c>
      <c r="B113" s="21">
        <v>39969</v>
      </c>
      <c r="C113">
        <f t="shared" si="1"/>
        <v>156</v>
      </c>
    </row>
    <row r="114" spans="1:3" x14ac:dyDescent="0.25">
      <c r="A114" s="3" t="s">
        <v>864</v>
      </c>
      <c r="B114" s="21">
        <v>40049</v>
      </c>
      <c r="C114">
        <f t="shared" si="1"/>
        <v>236</v>
      </c>
    </row>
    <row r="115" spans="1:3" x14ac:dyDescent="0.25">
      <c r="A115" s="3" t="s">
        <v>864</v>
      </c>
      <c r="B115" s="21">
        <v>40267</v>
      </c>
      <c r="C115">
        <f t="shared" si="1"/>
        <v>89</v>
      </c>
    </row>
    <row r="116" spans="1:3" x14ac:dyDescent="0.25">
      <c r="A116" s="3" t="s">
        <v>864</v>
      </c>
      <c r="B116" s="21">
        <v>40267</v>
      </c>
      <c r="C116">
        <f t="shared" si="1"/>
        <v>89</v>
      </c>
    </row>
    <row r="117" spans="1:3" x14ac:dyDescent="0.25">
      <c r="A117" s="3" t="s">
        <v>864</v>
      </c>
      <c r="B117" s="21">
        <v>40365</v>
      </c>
      <c r="C117">
        <f t="shared" si="1"/>
        <v>187</v>
      </c>
    </row>
    <row r="118" spans="1:3" x14ac:dyDescent="0.25">
      <c r="A118" s="3" t="s">
        <v>864</v>
      </c>
      <c r="B118" s="21">
        <v>40365</v>
      </c>
      <c r="C118">
        <f t="shared" si="1"/>
        <v>187</v>
      </c>
    </row>
    <row r="119" spans="1:3" x14ac:dyDescent="0.25">
      <c r="A119" s="3" t="s">
        <v>864</v>
      </c>
      <c r="B119" s="21">
        <v>40632</v>
      </c>
      <c r="C119">
        <f t="shared" si="1"/>
        <v>89</v>
      </c>
    </row>
    <row r="120" spans="1:3" x14ac:dyDescent="0.25">
      <c r="A120" s="3" t="s">
        <v>864</v>
      </c>
      <c r="B120" s="21">
        <v>40674</v>
      </c>
      <c r="C120">
        <f t="shared" si="1"/>
        <v>131</v>
      </c>
    </row>
    <row r="121" spans="1:3" x14ac:dyDescent="0.25">
      <c r="A121" s="3" t="s">
        <v>864</v>
      </c>
      <c r="B121" s="21">
        <v>40795</v>
      </c>
      <c r="C121">
        <f t="shared" si="1"/>
        <v>252</v>
      </c>
    </row>
    <row r="122" spans="1:3" x14ac:dyDescent="0.25">
      <c r="A122" s="3" t="s">
        <v>864</v>
      </c>
      <c r="B122" s="21">
        <v>41004</v>
      </c>
      <c r="C122">
        <f t="shared" si="1"/>
        <v>96</v>
      </c>
    </row>
    <row r="123" spans="1:3" x14ac:dyDescent="0.25">
      <c r="A123" s="3" t="s">
        <v>864</v>
      </c>
      <c r="B123" s="21">
        <v>41088</v>
      </c>
      <c r="C123">
        <f t="shared" si="1"/>
        <v>180</v>
      </c>
    </row>
    <row r="124" spans="1:3" x14ac:dyDescent="0.25">
      <c r="A124" s="3" t="s">
        <v>865</v>
      </c>
      <c r="B124" s="21">
        <v>38135</v>
      </c>
      <c r="C124">
        <f t="shared" si="1"/>
        <v>149</v>
      </c>
    </row>
    <row r="125" spans="1:3" x14ac:dyDescent="0.25">
      <c r="A125" s="3" t="s">
        <v>865</v>
      </c>
      <c r="B125" s="21">
        <v>38236</v>
      </c>
      <c r="C125">
        <f t="shared" si="1"/>
        <v>250</v>
      </c>
    </row>
    <row r="126" spans="1:3" x14ac:dyDescent="0.25">
      <c r="A126" s="3" t="s">
        <v>865</v>
      </c>
      <c r="B126" s="21">
        <v>38499</v>
      </c>
      <c r="C126">
        <f t="shared" si="1"/>
        <v>147</v>
      </c>
    </row>
    <row r="127" spans="1:3" x14ac:dyDescent="0.25">
      <c r="A127" s="3" t="s">
        <v>865</v>
      </c>
      <c r="B127" s="21">
        <v>38600</v>
      </c>
      <c r="C127">
        <f t="shared" si="1"/>
        <v>248</v>
      </c>
    </row>
    <row r="128" spans="1:3" x14ac:dyDescent="0.25">
      <c r="A128" s="3" t="s">
        <v>865</v>
      </c>
      <c r="B128" s="21">
        <v>38847</v>
      </c>
      <c r="C128">
        <f t="shared" si="1"/>
        <v>130</v>
      </c>
    </row>
    <row r="129" spans="1:3" x14ac:dyDescent="0.25">
      <c r="A129" s="3" t="s">
        <v>865</v>
      </c>
      <c r="B129" s="21">
        <v>39001</v>
      </c>
      <c r="C129">
        <f t="shared" ref="C129:C192" si="2">B129-DATE(YEAR(B129),1,1)+1</f>
        <v>284</v>
      </c>
    </row>
    <row r="130" spans="1:3" x14ac:dyDescent="0.25">
      <c r="A130" s="3" t="s">
        <v>865</v>
      </c>
      <c r="B130" s="21">
        <v>39196</v>
      </c>
      <c r="C130">
        <f t="shared" si="2"/>
        <v>114</v>
      </c>
    </row>
    <row r="131" spans="1:3" x14ac:dyDescent="0.25">
      <c r="A131" s="3" t="s">
        <v>865</v>
      </c>
      <c r="B131" s="21">
        <v>39261</v>
      </c>
      <c r="C131">
        <f t="shared" si="2"/>
        <v>179</v>
      </c>
    </row>
    <row r="132" spans="1:3" x14ac:dyDescent="0.25">
      <c r="A132" s="3" t="s">
        <v>865</v>
      </c>
      <c r="B132" s="21">
        <v>39338</v>
      </c>
      <c r="C132">
        <f t="shared" si="2"/>
        <v>256</v>
      </c>
    </row>
    <row r="133" spans="1:3" x14ac:dyDescent="0.25">
      <c r="A133" s="3" t="s">
        <v>865</v>
      </c>
      <c r="B133" s="21">
        <v>39549</v>
      </c>
      <c r="C133">
        <f t="shared" si="2"/>
        <v>102</v>
      </c>
    </row>
    <row r="134" spans="1:3" x14ac:dyDescent="0.25">
      <c r="A134" s="3" t="s">
        <v>865</v>
      </c>
      <c r="B134" s="21">
        <v>39605</v>
      </c>
      <c r="C134">
        <f t="shared" si="2"/>
        <v>158</v>
      </c>
    </row>
    <row r="135" spans="1:3" x14ac:dyDescent="0.25">
      <c r="A135" s="3" t="s">
        <v>865</v>
      </c>
      <c r="B135" s="21">
        <v>39702</v>
      </c>
      <c r="C135">
        <f t="shared" si="2"/>
        <v>255</v>
      </c>
    </row>
    <row r="136" spans="1:3" x14ac:dyDescent="0.25">
      <c r="A136" s="3" t="s">
        <v>866</v>
      </c>
      <c r="B136" s="21">
        <v>36661</v>
      </c>
      <c r="C136">
        <f t="shared" si="2"/>
        <v>136</v>
      </c>
    </row>
    <row r="137" spans="1:3" x14ac:dyDescent="0.25">
      <c r="A137" s="3" t="s">
        <v>866</v>
      </c>
      <c r="B137" s="21">
        <v>36990</v>
      </c>
      <c r="C137">
        <f t="shared" si="2"/>
        <v>99</v>
      </c>
    </row>
    <row r="138" spans="1:3" x14ac:dyDescent="0.25">
      <c r="A138" s="3" t="s">
        <v>866</v>
      </c>
      <c r="B138" s="21">
        <v>37057</v>
      </c>
      <c r="C138">
        <f t="shared" si="2"/>
        <v>166</v>
      </c>
    </row>
    <row r="139" spans="1:3" x14ac:dyDescent="0.25">
      <c r="A139" s="3" t="s">
        <v>866</v>
      </c>
      <c r="B139" s="21">
        <v>37322</v>
      </c>
      <c r="C139">
        <f t="shared" si="2"/>
        <v>66</v>
      </c>
    </row>
    <row r="140" spans="1:3" x14ac:dyDescent="0.25">
      <c r="A140" s="3" t="s">
        <v>866</v>
      </c>
      <c r="B140" s="21">
        <v>37391</v>
      </c>
      <c r="C140">
        <f t="shared" si="2"/>
        <v>135</v>
      </c>
    </row>
    <row r="141" spans="1:3" x14ac:dyDescent="0.25">
      <c r="A141" s="3" t="s">
        <v>866</v>
      </c>
      <c r="B141" s="21">
        <v>37694</v>
      </c>
      <c r="C141">
        <f t="shared" si="2"/>
        <v>73</v>
      </c>
    </row>
    <row r="142" spans="1:3" x14ac:dyDescent="0.25">
      <c r="A142" s="3" t="s">
        <v>866</v>
      </c>
      <c r="B142" s="21">
        <v>37762</v>
      </c>
      <c r="C142">
        <f t="shared" si="2"/>
        <v>141</v>
      </c>
    </row>
    <row r="143" spans="1:3" x14ac:dyDescent="0.25">
      <c r="A143" s="3" t="s">
        <v>867</v>
      </c>
      <c r="B143" s="21">
        <v>38069</v>
      </c>
      <c r="C143">
        <f t="shared" si="2"/>
        <v>83</v>
      </c>
    </row>
    <row r="144" spans="1:3" x14ac:dyDescent="0.25">
      <c r="A144" s="3" t="s">
        <v>867</v>
      </c>
      <c r="B144" s="21">
        <v>38135</v>
      </c>
      <c r="C144">
        <f t="shared" si="2"/>
        <v>149</v>
      </c>
    </row>
    <row r="145" spans="1:3" x14ac:dyDescent="0.25">
      <c r="A145" s="3" t="s">
        <v>867</v>
      </c>
      <c r="B145" s="21">
        <v>38446</v>
      </c>
      <c r="C145">
        <f t="shared" si="2"/>
        <v>94</v>
      </c>
    </row>
    <row r="146" spans="1:3" x14ac:dyDescent="0.25">
      <c r="A146" s="3" t="s">
        <v>867</v>
      </c>
      <c r="B146" s="21">
        <v>38499</v>
      </c>
      <c r="C146">
        <f t="shared" si="2"/>
        <v>147</v>
      </c>
    </row>
    <row r="147" spans="1:3" x14ac:dyDescent="0.25">
      <c r="A147" s="3" t="s">
        <v>867</v>
      </c>
      <c r="B147" s="21">
        <v>38789</v>
      </c>
      <c r="C147">
        <f t="shared" si="2"/>
        <v>72</v>
      </c>
    </row>
    <row r="148" spans="1:3" x14ac:dyDescent="0.25">
      <c r="A148" s="3" t="s">
        <v>867</v>
      </c>
      <c r="B148" s="21">
        <v>38847</v>
      </c>
      <c r="C148">
        <f t="shared" si="2"/>
        <v>130</v>
      </c>
    </row>
    <row r="149" spans="1:3" x14ac:dyDescent="0.25">
      <c r="A149" s="3" t="s">
        <v>868</v>
      </c>
      <c r="B149" s="21">
        <v>36661</v>
      </c>
      <c r="C149">
        <f t="shared" si="2"/>
        <v>136</v>
      </c>
    </row>
    <row r="150" spans="1:3" x14ac:dyDescent="0.25">
      <c r="A150" s="3" t="s">
        <v>868</v>
      </c>
      <c r="B150" s="21">
        <v>36990</v>
      </c>
      <c r="C150">
        <f t="shared" si="2"/>
        <v>99</v>
      </c>
    </row>
    <row r="151" spans="1:3" x14ac:dyDescent="0.25">
      <c r="A151" s="3" t="s">
        <v>868</v>
      </c>
      <c r="B151" s="21">
        <v>37057</v>
      </c>
      <c r="C151">
        <f t="shared" si="2"/>
        <v>166</v>
      </c>
    </row>
    <row r="152" spans="1:3" x14ac:dyDescent="0.25">
      <c r="A152" s="3" t="s">
        <v>868</v>
      </c>
      <c r="B152" s="21">
        <v>37322</v>
      </c>
      <c r="C152">
        <f t="shared" si="2"/>
        <v>66</v>
      </c>
    </row>
    <row r="153" spans="1:3" x14ac:dyDescent="0.25">
      <c r="A153" s="3" t="s">
        <v>868</v>
      </c>
      <c r="B153" s="21">
        <v>37391</v>
      </c>
      <c r="C153">
        <f t="shared" si="2"/>
        <v>135</v>
      </c>
    </row>
    <row r="154" spans="1:3" x14ac:dyDescent="0.25">
      <c r="A154" s="3" t="s">
        <v>868</v>
      </c>
      <c r="B154" s="21">
        <v>37694</v>
      </c>
      <c r="C154">
        <f t="shared" si="2"/>
        <v>73</v>
      </c>
    </row>
    <row r="155" spans="1:3" x14ac:dyDescent="0.25">
      <c r="A155" s="3" t="s">
        <v>868</v>
      </c>
      <c r="B155" s="21">
        <v>37762</v>
      </c>
      <c r="C155">
        <f t="shared" si="2"/>
        <v>141</v>
      </c>
    </row>
    <row r="156" spans="1:3" x14ac:dyDescent="0.25">
      <c r="A156" s="3" t="s">
        <v>868</v>
      </c>
      <c r="B156" s="21">
        <v>38069</v>
      </c>
      <c r="C156">
        <f t="shared" si="2"/>
        <v>83</v>
      </c>
    </row>
    <row r="157" spans="1:3" x14ac:dyDescent="0.25">
      <c r="A157" s="3" t="s">
        <v>868</v>
      </c>
      <c r="B157" s="21">
        <v>38135</v>
      </c>
      <c r="C157">
        <f t="shared" si="2"/>
        <v>149</v>
      </c>
    </row>
    <row r="158" spans="1:3" x14ac:dyDescent="0.25">
      <c r="A158" s="3" t="s">
        <v>869</v>
      </c>
      <c r="B158" s="21">
        <v>38446</v>
      </c>
      <c r="C158">
        <f t="shared" si="2"/>
        <v>94</v>
      </c>
    </row>
    <row r="159" spans="1:3" x14ac:dyDescent="0.25">
      <c r="A159" s="3" t="s">
        <v>869</v>
      </c>
      <c r="B159" s="21">
        <v>38499</v>
      </c>
      <c r="C159">
        <f t="shared" si="2"/>
        <v>147</v>
      </c>
    </row>
    <row r="160" spans="1:3" x14ac:dyDescent="0.25">
      <c r="A160" s="3" t="s">
        <v>869</v>
      </c>
      <c r="B160" s="21">
        <v>38789</v>
      </c>
      <c r="C160">
        <f t="shared" si="2"/>
        <v>72</v>
      </c>
    </row>
    <row r="161" spans="1:3" x14ac:dyDescent="0.25">
      <c r="A161" s="3" t="s">
        <v>869</v>
      </c>
      <c r="B161" s="21">
        <v>38847</v>
      </c>
      <c r="C161">
        <f t="shared" si="2"/>
        <v>130</v>
      </c>
    </row>
    <row r="162" spans="1:3" x14ac:dyDescent="0.25">
      <c r="A162" s="3" t="s">
        <v>869</v>
      </c>
      <c r="B162" s="21">
        <v>39196</v>
      </c>
      <c r="C162">
        <f t="shared" si="2"/>
        <v>114</v>
      </c>
    </row>
    <row r="163" spans="1:3" x14ac:dyDescent="0.25">
      <c r="A163" s="3" t="s">
        <v>869</v>
      </c>
      <c r="B163" s="21">
        <v>39261</v>
      </c>
      <c r="C163">
        <f t="shared" si="2"/>
        <v>179</v>
      </c>
    </row>
    <row r="164" spans="1:3" x14ac:dyDescent="0.25">
      <c r="A164" s="3" t="s">
        <v>870</v>
      </c>
      <c r="B164" s="21">
        <v>39892</v>
      </c>
      <c r="C164">
        <f t="shared" si="2"/>
        <v>79</v>
      </c>
    </row>
    <row r="165" spans="1:3" x14ac:dyDescent="0.25">
      <c r="A165" s="3" t="s">
        <v>870</v>
      </c>
      <c r="B165" s="21">
        <v>39969</v>
      </c>
      <c r="C165">
        <f t="shared" si="2"/>
        <v>156</v>
      </c>
    </row>
    <row r="166" spans="1:3" x14ac:dyDescent="0.25">
      <c r="A166" s="3" t="s">
        <v>870</v>
      </c>
      <c r="B166" s="21">
        <v>40049</v>
      </c>
      <c r="C166">
        <f t="shared" si="2"/>
        <v>236</v>
      </c>
    </row>
    <row r="167" spans="1:3" x14ac:dyDescent="0.25">
      <c r="A167" s="3" t="s">
        <v>870</v>
      </c>
      <c r="B167" s="21">
        <v>40267</v>
      </c>
      <c r="C167">
        <f t="shared" si="2"/>
        <v>89</v>
      </c>
    </row>
    <row r="168" spans="1:3" x14ac:dyDescent="0.25">
      <c r="A168" s="3" t="s">
        <v>870</v>
      </c>
      <c r="B168" s="21">
        <v>40365</v>
      </c>
      <c r="C168">
        <f t="shared" si="2"/>
        <v>187</v>
      </c>
    </row>
    <row r="169" spans="1:3" x14ac:dyDescent="0.25">
      <c r="A169" s="3" t="s">
        <v>870</v>
      </c>
      <c r="B169" s="21">
        <v>40455</v>
      </c>
      <c r="C169">
        <f t="shared" si="2"/>
        <v>277</v>
      </c>
    </row>
    <row r="170" spans="1:3" x14ac:dyDescent="0.25">
      <c r="A170" s="3" t="s">
        <v>870</v>
      </c>
      <c r="B170" s="21">
        <v>40512</v>
      </c>
      <c r="C170">
        <f t="shared" si="2"/>
        <v>334</v>
      </c>
    </row>
    <row r="171" spans="1:3" x14ac:dyDescent="0.25">
      <c r="A171" s="3" t="s">
        <v>870</v>
      </c>
      <c r="B171" s="21">
        <v>40632</v>
      </c>
      <c r="C171">
        <f t="shared" si="2"/>
        <v>89</v>
      </c>
    </row>
    <row r="172" spans="1:3" x14ac:dyDescent="0.25">
      <c r="A172" s="3" t="s">
        <v>870</v>
      </c>
      <c r="B172" s="21">
        <v>40674</v>
      </c>
      <c r="C172">
        <f t="shared" si="2"/>
        <v>131</v>
      </c>
    </row>
    <row r="173" spans="1:3" x14ac:dyDescent="0.25">
      <c r="A173" s="3" t="s">
        <v>870</v>
      </c>
      <c r="B173" s="21">
        <v>40795</v>
      </c>
      <c r="C173">
        <f t="shared" si="2"/>
        <v>252</v>
      </c>
    </row>
    <row r="174" spans="1:3" x14ac:dyDescent="0.25">
      <c r="A174" s="3" t="s">
        <v>870</v>
      </c>
      <c r="B174" s="21">
        <v>41004</v>
      </c>
      <c r="C174">
        <f t="shared" si="2"/>
        <v>96</v>
      </c>
    </row>
    <row r="175" spans="1:3" x14ac:dyDescent="0.25">
      <c r="A175" s="3" t="s">
        <v>870</v>
      </c>
      <c r="B175" s="21">
        <v>41088</v>
      </c>
      <c r="C175">
        <f t="shared" si="2"/>
        <v>180</v>
      </c>
    </row>
    <row r="176" spans="1:3" x14ac:dyDescent="0.25">
      <c r="A176" s="3" t="s">
        <v>870</v>
      </c>
      <c r="B176" s="21">
        <v>41177</v>
      </c>
      <c r="C176">
        <f t="shared" si="2"/>
        <v>269</v>
      </c>
    </row>
    <row r="177" spans="1:3" x14ac:dyDescent="0.25">
      <c r="A177" s="3" t="s">
        <v>871</v>
      </c>
      <c r="B177" s="21">
        <v>39892</v>
      </c>
      <c r="C177">
        <f t="shared" si="2"/>
        <v>79</v>
      </c>
    </row>
    <row r="178" spans="1:3" x14ac:dyDescent="0.25">
      <c r="A178" s="3" t="s">
        <v>871</v>
      </c>
      <c r="B178" s="21">
        <v>39969</v>
      </c>
      <c r="C178">
        <f t="shared" si="2"/>
        <v>156</v>
      </c>
    </row>
    <row r="179" spans="1:3" x14ac:dyDescent="0.25">
      <c r="A179" s="3" t="s">
        <v>871</v>
      </c>
      <c r="B179" s="21">
        <v>40049</v>
      </c>
      <c r="C179">
        <f t="shared" si="2"/>
        <v>236</v>
      </c>
    </row>
    <row r="180" spans="1:3" x14ac:dyDescent="0.25">
      <c r="A180" s="3" t="s">
        <v>871</v>
      </c>
      <c r="B180" s="21">
        <v>40267</v>
      </c>
      <c r="C180">
        <f t="shared" si="2"/>
        <v>89</v>
      </c>
    </row>
    <row r="181" spans="1:3" x14ac:dyDescent="0.25">
      <c r="A181" s="3" t="s">
        <v>871</v>
      </c>
      <c r="B181" s="21">
        <v>40365</v>
      </c>
      <c r="C181">
        <f t="shared" si="2"/>
        <v>187</v>
      </c>
    </row>
    <row r="182" spans="1:3" x14ac:dyDescent="0.25">
      <c r="A182" s="3" t="s">
        <v>871</v>
      </c>
      <c r="B182" s="21">
        <v>40455</v>
      </c>
      <c r="C182">
        <f t="shared" si="2"/>
        <v>277</v>
      </c>
    </row>
    <row r="183" spans="1:3" x14ac:dyDescent="0.25">
      <c r="A183" s="3" t="s">
        <v>871</v>
      </c>
      <c r="B183" s="21">
        <v>40512</v>
      </c>
      <c r="C183">
        <f t="shared" si="2"/>
        <v>334</v>
      </c>
    </row>
    <row r="184" spans="1:3" x14ac:dyDescent="0.25">
      <c r="A184" s="3" t="s">
        <v>871</v>
      </c>
      <c r="B184" s="21">
        <v>40632</v>
      </c>
      <c r="C184">
        <f t="shared" si="2"/>
        <v>89</v>
      </c>
    </row>
    <row r="185" spans="1:3" x14ac:dyDescent="0.25">
      <c r="A185" s="3" t="s">
        <v>871</v>
      </c>
      <c r="B185" s="21">
        <v>40674</v>
      </c>
      <c r="C185">
        <f t="shared" si="2"/>
        <v>131</v>
      </c>
    </row>
    <row r="186" spans="1:3" x14ac:dyDescent="0.25">
      <c r="A186" s="3" t="s">
        <v>871</v>
      </c>
      <c r="B186" s="21">
        <v>40795</v>
      </c>
      <c r="C186">
        <f t="shared" si="2"/>
        <v>252</v>
      </c>
    </row>
    <row r="187" spans="1:3" x14ac:dyDescent="0.25">
      <c r="A187" s="3" t="s">
        <v>871</v>
      </c>
      <c r="B187" s="21">
        <v>41004</v>
      </c>
      <c r="C187">
        <f t="shared" si="2"/>
        <v>96</v>
      </c>
    </row>
    <row r="188" spans="1:3" x14ac:dyDescent="0.25">
      <c r="A188" s="3" t="s">
        <v>871</v>
      </c>
      <c r="B188" s="21">
        <v>41088</v>
      </c>
      <c r="C188">
        <f t="shared" si="2"/>
        <v>180</v>
      </c>
    </row>
    <row r="189" spans="1:3" x14ac:dyDescent="0.25">
      <c r="A189" s="3" t="s">
        <v>871</v>
      </c>
      <c r="B189" s="21">
        <v>41177</v>
      </c>
      <c r="C189">
        <f t="shared" si="2"/>
        <v>269</v>
      </c>
    </row>
    <row r="190" spans="1:3" x14ac:dyDescent="0.25">
      <c r="A190" s="3" t="s">
        <v>872</v>
      </c>
      <c r="B190" s="21">
        <v>39892</v>
      </c>
      <c r="C190">
        <f t="shared" si="2"/>
        <v>79</v>
      </c>
    </row>
    <row r="191" spans="1:3" x14ac:dyDescent="0.25">
      <c r="A191" s="3" t="s">
        <v>872</v>
      </c>
      <c r="B191" s="21">
        <v>39969</v>
      </c>
      <c r="C191">
        <f t="shared" si="2"/>
        <v>156</v>
      </c>
    </row>
    <row r="192" spans="1:3" x14ac:dyDescent="0.25">
      <c r="A192" s="3" t="s">
        <v>872</v>
      </c>
      <c r="B192" s="21">
        <v>40049</v>
      </c>
      <c r="C192">
        <f t="shared" si="2"/>
        <v>236</v>
      </c>
    </row>
    <row r="193" spans="1:3" x14ac:dyDescent="0.25">
      <c r="A193" s="3" t="s">
        <v>872</v>
      </c>
      <c r="B193" s="21">
        <v>40267</v>
      </c>
      <c r="C193">
        <f t="shared" ref="C193:C256" si="3">B193-DATE(YEAR(B193),1,1)+1</f>
        <v>89</v>
      </c>
    </row>
    <row r="194" spans="1:3" x14ac:dyDescent="0.25">
      <c r="A194" s="3" t="s">
        <v>872</v>
      </c>
      <c r="B194" s="21">
        <v>40365</v>
      </c>
      <c r="C194">
        <f t="shared" si="3"/>
        <v>187</v>
      </c>
    </row>
    <row r="195" spans="1:3" x14ac:dyDescent="0.25">
      <c r="A195" s="3" t="s">
        <v>872</v>
      </c>
      <c r="B195" s="21">
        <v>40455</v>
      </c>
      <c r="C195">
        <f t="shared" si="3"/>
        <v>277</v>
      </c>
    </row>
    <row r="196" spans="1:3" x14ac:dyDescent="0.25">
      <c r="A196" s="3" t="s">
        <v>872</v>
      </c>
      <c r="B196" s="21">
        <v>40512</v>
      </c>
      <c r="C196">
        <f t="shared" si="3"/>
        <v>334</v>
      </c>
    </row>
    <row r="197" spans="1:3" x14ac:dyDescent="0.25">
      <c r="A197" s="3" t="s">
        <v>872</v>
      </c>
      <c r="B197" s="21">
        <v>40632</v>
      </c>
      <c r="C197">
        <f t="shared" si="3"/>
        <v>89</v>
      </c>
    </row>
    <row r="198" spans="1:3" x14ac:dyDescent="0.25">
      <c r="A198" s="3" t="s">
        <v>872</v>
      </c>
      <c r="B198" s="21">
        <v>40674</v>
      </c>
      <c r="C198">
        <f t="shared" si="3"/>
        <v>131</v>
      </c>
    </row>
    <row r="199" spans="1:3" x14ac:dyDescent="0.25">
      <c r="A199" s="3" t="s">
        <v>872</v>
      </c>
      <c r="B199" s="21">
        <v>40795</v>
      </c>
      <c r="C199">
        <f t="shared" si="3"/>
        <v>252</v>
      </c>
    </row>
    <row r="200" spans="1:3" x14ac:dyDescent="0.25">
      <c r="A200" s="3" t="s">
        <v>872</v>
      </c>
      <c r="B200" s="21">
        <v>41004</v>
      </c>
      <c r="C200">
        <f t="shared" si="3"/>
        <v>96</v>
      </c>
    </row>
    <row r="201" spans="1:3" x14ac:dyDescent="0.25">
      <c r="A201" s="3" t="s">
        <v>872</v>
      </c>
      <c r="B201" s="21">
        <v>41088</v>
      </c>
      <c r="C201">
        <f t="shared" si="3"/>
        <v>180</v>
      </c>
    </row>
    <row r="202" spans="1:3" x14ac:dyDescent="0.25">
      <c r="A202" s="3" t="s">
        <v>872</v>
      </c>
      <c r="B202" s="21">
        <v>41177</v>
      </c>
      <c r="C202">
        <f t="shared" si="3"/>
        <v>269</v>
      </c>
    </row>
    <row r="203" spans="1:3" x14ac:dyDescent="0.25">
      <c r="A203" s="3" t="s">
        <v>873</v>
      </c>
      <c r="B203" s="21">
        <v>39892</v>
      </c>
      <c r="C203">
        <f t="shared" si="3"/>
        <v>79</v>
      </c>
    </row>
    <row r="204" spans="1:3" x14ac:dyDescent="0.25">
      <c r="A204" s="3" t="s">
        <v>873</v>
      </c>
      <c r="B204" s="21">
        <v>39969</v>
      </c>
      <c r="C204">
        <f t="shared" si="3"/>
        <v>156</v>
      </c>
    </row>
    <row r="205" spans="1:3" x14ac:dyDescent="0.25">
      <c r="A205" s="3" t="s">
        <v>873</v>
      </c>
      <c r="B205" s="21">
        <v>40049</v>
      </c>
      <c r="C205">
        <f t="shared" si="3"/>
        <v>236</v>
      </c>
    </row>
    <row r="206" spans="1:3" x14ac:dyDescent="0.25">
      <c r="A206" s="3" t="s">
        <v>873</v>
      </c>
      <c r="B206" s="21">
        <v>40267</v>
      </c>
      <c r="C206">
        <f t="shared" si="3"/>
        <v>89</v>
      </c>
    </row>
    <row r="207" spans="1:3" x14ac:dyDescent="0.25">
      <c r="A207" s="3" t="s">
        <v>873</v>
      </c>
      <c r="B207" s="21">
        <v>40365</v>
      </c>
      <c r="C207">
        <f t="shared" si="3"/>
        <v>187</v>
      </c>
    </row>
    <row r="208" spans="1:3" x14ac:dyDescent="0.25">
      <c r="A208" s="3" t="s">
        <v>873</v>
      </c>
      <c r="B208" s="21">
        <v>40632</v>
      </c>
      <c r="C208">
        <f t="shared" si="3"/>
        <v>89</v>
      </c>
    </row>
    <row r="209" spans="1:3" x14ac:dyDescent="0.25">
      <c r="A209" s="3" t="s">
        <v>873</v>
      </c>
      <c r="B209" s="21">
        <v>40674</v>
      </c>
      <c r="C209">
        <f t="shared" si="3"/>
        <v>131</v>
      </c>
    </row>
    <row r="210" spans="1:3" x14ac:dyDescent="0.25">
      <c r="A210" s="3" t="s">
        <v>873</v>
      </c>
      <c r="B210" s="21">
        <v>41004</v>
      </c>
      <c r="C210">
        <f t="shared" si="3"/>
        <v>96</v>
      </c>
    </row>
    <row r="211" spans="1:3" x14ac:dyDescent="0.25">
      <c r="A211" s="3" t="s">
        <v>873</v>
      </c>
      <c r="B211" s="21">
        <v>41088</v>
      </c>
      <c r="C211">
        <f t="shared" si="3"/>
        <v>180</v>
      </c>
    </row>
    <row r="212" spans="1:3" x14ac:dyDescent="0.25">
      <c r="A212" s="3" t="s">
        <v>874</v>
      </c>
      <c r="B212" s="21">
        <v>39892</v>
      </c>
      <c r="C212">
        <f t="shared" si="3"/>
        <v>79</v>
      </c>
    </row>
    <row r="213" spans="1:3" x14ac:dyDescent="0.25">
      <c r="A213" s="3" t="s">
        <v>874</v>
      </c>
      <c r="B213" s="21">
        <v>39969</v>
      </c>
      <c r="C213">
        <f t="shared" si="3"/>
        <v>156</v>
      </c>
    </row>
    <row r="214" spans="1:3" x14ac:dyDescent="0.25">
      <c r="A214" s="3" t="s">
        <v>874</v>
      </c>
      <c r="B214" s="21">
        <v>40049</v>
      </c>
      <c r="C214">
        <f t="shared" si="3"/>
        <v>236</v>
      </c>
    </row>
    <row r="215" spans="1:3" x14ac:dyDescent="0.25">
      <c r="A215" s="3" t="s">
        <v>874</v>
      </c>
      <c r="B215" s="21">
        <v>40267</v>
      </c>
      <c r="C215">
        <f t="shared" si="3"/>
        <v>89</v>
      </c>
    </row>
    <row r="216" spans="1:3" x14ac:dyDescent="0.25">
      <c r="A216" s="3" t="s">
        <v>874</v>
      </c>
      <c r="B216" s="21">
        <v>40365</v>
      </c>
      <c r="C216">
        <f t="shared" si="3"/>
        <v>187</v>
      </c>
    </row>
    <row r="217" spans="1:3" x14ac:dyDescent="0.25">
      <c r="A217" s="3" t="s">
        <v>874</v>
      </c>
      <c r="B217" s="21">
        <v>40455</v>
      </c>
      <c r="C217">
        <f t="shared" si="3"/>
        <v>277</v>
      </c>
    </row>
    <row r="218" spans="1:3" x14ac:dyDescent="0.25">
      <c r="A218" s="3" t="s">
        <v>874</v>
      </c>
      <c r="B218" s="21">
        <v>40512</v>
      </c>
      <c r="C218">
        <f t="shared" si="3"/>
        <v>334</v>
      </c>
    </row>
    <row r="219" spans="1:3" x14ac:dyDescent="0.25">
      <c r="A219" s="3" t="s">
        <v>874</v>
      </c>
      <c r="B219" s="21">
        <v>40632</v>
      </c>
      <c r="C219">
        <f t="shared" si="3"/>
        <v>89</v>
      </c>
    </row>
    <row r="220" spans="1:3" x14ac:dyDescent="0.25">
      <c r="A220" s="3" t="s">
        <v>874</v>
      </c>
      <c r="B220" s="21">
        <v>40674</v>
      </c>
      <c r="C220">
        <f t="shared" si="3"/>
        <v>131</v>
      </c>
    </row>
    <row r="221" spans="1:3" x14ac:dyDescent="0.25">
      <c r="A221" s="3" t="s">
        <v>874</v>
      </c>
      <c r="B221" s="21">
        <v>40795</v>
      </c>
      <c r="C221">
        <f t="shared" si="3"/>
        <v>252</v>
      </c>
    </row>
    <row r="222" spans="1:3" x14ac:dyDescent="0.25">
      <c r="A222" s="3" t="s">
        <v>875</v>
      </c>
      <c r="B222" s="21">
        <v>39892</v>
      </c>
      <c r="C222">
        <f t="shared" si="3"/>
        <v>79</v>
      </c>
    </row>
    <row r="223" spans="1:3" x14ac:dyDescent="0.25">
      <c r="A223" s="3" t="s">
        <v>875</v>
      </c>
      <c r="B223" s="21">
        <v>39969</v>
      </c>
      <c r="C223">
        <f t="shared" si="3"/>
        <v>156</v>
      </c>
    </row>
    <row r="224" spans="1:3" x14ac:dyDescent="0.25">
      <c r="A224" s="3" t="s">
        <v>875</v>
      </c>
      <c r="B224" s="21">
        <v>40049</v>
      </c>
      <c r="C224">
        <f t="shared" si="3"/>
        <v>236</v>
      </c>
    </row>
    <row r="225" spans="1:3" x14ac:dyDescent="0.25">
      <c r="A225" s="3" t="s">
        <v>875</v>
      </c>
      <c r="B225" s="21">
        <v>40267</v>
      </c>
      <c r="C225">
        <f t="shared" si="3"/>
        <v>89</v>
      </c>
    </row>
    <row r="226" spans="1:3" x14ac:dyDescent="0.25">
      <c r="A226" s="3" t="s">
        <v>875</v>
      </c>
      <c r="B226" s="21">
        <v>40365</v>
      </c>
      <c r="C226">
        <f t="shared" si="3"/>
        <v>187</v>
      </c>
    </row>
    <row r="227" spans="1:3" x14ac:dyDescent="0.25">
      <c r="A227" s="3" t="s">
        <v>875</v>
      </c>
      <c r="B227" s="21">
        <v>40455</v>
      </c>
      <c r="C227">
        <f t="shared" si="3"/>
        <v>277</v>
      </c>
    </row>
    <row r="228" spans="1:3" x14ac:dyDescent="0.25">
      <c r="A228" s="3" t="s">
        <v>875</v>
      </c>
      <c r="B228" s="21">
        <v>40512</v>
      </c>
      <c r="C228">
        <f t="shared" si="3"/>
        <v>334</v>
      </c>
    </row>
    <row r="229" spans="1:3" x14ac:dyDescent="0.25">
      <c r="A229" s="3" t="s">
        <v>875</v>
      </c>
      <c r="B229" s="21">
        <v>40632</v>
      </c>
      <c r="C229">
        <f t="shared" si="3"/>
        <v>89</v>
      </c>
    </row>
    <row r="230" spans="1:3" x14ac:dyDescent="0.25">
      <c r="A230" s="3" t="s">
        <v>875</v>
      </c>
      <c r="B230" s="21">
        <v>40674</v>
      </c>
      <c r="C230">
        <f t="shared" si="3"/>
        <v>131</v>
      </c>
    </row>
    <row r="231" spans="1:3" x14ac:dyDescent="0.25">
      <c r="A231" s="3" t="s">
        <v>875</v>
      </c>
      <c r="B231" s="21">
        <v>40795</v>
      </c>
      <c r="C231">
        <f t="shared" si="3"/>
        <v>252</v>
      </c>
    </row>
    <row r="232" spans="1:3" x14ac:dyDescent="0.25">
      <c r="A232" s="3" t="s">
        <v>875</v>
      </c>
      <c r="B232" s="21">
        <v>41004</v>
      </c>
      <c r="C232">
        <f t="shared" si="3"/>
        <v>96</v>
      </c>
    </row>
    <row r="233" spans="1:3" x14ac:dyDescent="0.25">
      <c r="A233" s="3" t="s">
        <v>875</v>
      </c>
      <c r="B233" s="21">
        <v>41088</v>
      </c>
      <c r="C233">
        <f t="shared" si="3"/>
        <v>180</v>
      </c>
    </row>
    <row r="234" spans="1:3" x14ac:dyDescent="0.25">
      <c r="A234" s="3" t="s">
        <v>875</v>
      </c>
      <c r="B234" s="21">
        <v>41177</v>
      </c>
      <c r="C234">
        <f t="shared" si="3"/>
        <v>269</v>
      </c>
    </row>
    <row r="235" spans="1:3" x14ac:dyDescent="0.25">
      <c r="A235" s="3" t="s">
        <v>876</v>
      </c>
      <c r="B235" s="21">
        <v>37391</v>
      </c>
      <c r="C235">
        <f t="shared" si="3"/>
        <v>135</v>
      </c>
    </row>
    <row r="236" spans="1:3" x14ac:dyDescent="0.25">
      <c r="A236" s="3" t="s">
        <v>876</v>
      </c>
      <c r="B236" s="21">
        <v>37508</v>
      </c>
      <c r="C236">
        <f t="shared" si="3"/>
        <v>252</v>
      </c>
    </row>
    <row r="237" spans="1:3" x14ac:dyDescent="0.25">
      <c r="A237" s="3" t="s">
        <v>876</v>
      </c>
      <c r="B237" s="21">
        <v>37694</v>
      </c>
      <c r="C237">
        <f t="shared" si="3"/>
        <v>73</v>
      </c>
    </row>
    <row r="238" spans="1:3" x14ac:dyDescent="0.25">
      <c r="A238" s="3" t="s">
        <v>876</v>
      </c>
      <c r="B238" s="21">
        <v>37762</v>
      </c>
      <c r="C238">
        <f t="shared" si="3"/>
        <v>141</v>
      </c>
    </row>
    <row r="239" spans="1:3" x14ac:dyDescent="0.25">
      <c r="A239" s="3" t="s">
        <v>876</v>
      </c>
      <c r="B239" s="21">
        <v>37866</v>
      </c>
      <c r="C239">
        <f t="shared" si="3"/>
        <v>245</v>
      </c>
    </row>
    <row r="240" spans="1:3" x14ac:dyDescent="0.25">
      <c r="A240" s="3" t="s">
        <v>876</v>
      </c>
      <c r="B240" s="21">
        <v>38069</v>
      </c>
      <c r="C240">
        <f t="shared" si="3"/>
        <v>83</v>
      </c>
    </row>
    <row r="241" spans="1:3" x14ac:dyDescent="0.25">
      <c r="A241" s="3" t="s">
        <v>876</v>
      </c>
      <c r="B241" s="21">
        <v>38135</v>
      </c>
      <c r="C241">
        <f t="shared" si="3"/>
        <v>149</v>
      </c>
    </row>
    <row r="242" spans="1:3" x14ac:dyDescent="0.25">
      <c r="A242" s="3" t="s">
        <v>876</v>
      </c>
      <c r="B242" s="21">
        <v>38236</v>
      </c>
      <c r="C242">
        <f t="shared" si="3"/>
        <v>250</v>
      </c>
    </row>
    <row r="243" spans="1:3" x14ac:dyDescent="0.25">
      <c r="A243" s="3" t="s">
        <v>876</v>
      </c>
      <c r="B243" s="21">
        <v>38446</v>
      </c>
      <c r="C243">
        <f t="shared" si="3"/>
        <v>94</v>
      </c>
    </row>
    <row r="244" spans="1:3" x14ac:dyDescent="0.25">
      <c r="A244" s="3" t="s">
        <v>876</v>
      </c>
      <c r="B244" s="21">
        <v>38499</v>
      </c>
      <c r="C244">
        <f t="shared" si="3"/>
        <v>147</v>
      </c>
    </row>
    <row r="245" spans="1:3" x14ac:dyDescent="0.25">
      <c r="A245" s="3" t="s">
        <v>876</v>
      </c>
      <c r="B245" s="21">
        <v>38600</v>
      </c>
      <c r="C245">
        <f t="shared" si="3"/>
        <v>248</v>
      </c>
    </row>
    <row r="246" spans="1:3" x14ac:dyDescent="0.25">
      <c r="A246" s="3" t="s">
        <v>877</v>
      </c>
      <c r="B246" s="21">
        <v>36661</v>
      </c>
      <c r="C246">
        <f t="shared" si="3"/>
        <v>136</v>
      </c>
    </row>
    <row r="247" spans="1:3" x14ac:dyDescent="0.25">
      <c r="A247" s="3" t="s">
        <v>877</v>
      </c>
      <c r="B247" s="21">
        <v>36789</v>
      </c>
      <c r="C247">
        <f t="shared" si="3"/>
        <v>264</v>
      </c>
    </row>
    <row r="248" spans="1:3" x14ac:dyDescent="0.25">
      <c r="A248" s="3" t="s">
        <v>877</v>
      </c>
      <c r="B248" s="21">
        <v>37391</v>
      </c>
      <c r="C248">
        <f t="shared" si="3"/>
        <v>135</v>
      </c>
    </row>
    <row r="249" spans="1:3" x14ac:dyDescent="0.25">
      <c r="A249" s="3" t="s">
        <v>877</v>
      </c>
      <c r="B249" s="21">
        <v>37508</v>
      </c>
      <c r="C249">
        <f t="shared" si="3"/>
        <v>252</v>
      </c>
    </row>
    <row r="250" spans="1:3" x14ac:dyDescent="0.25">
      <c r="A250" s="3" t="s">
        <v>877</v>
      </c>
      <c r="B250" s="21">
        <v>37762</v>
      </c>
      <c r="C250">
        <f t="shared" si="3"/>
        <v>141</v>
      </c>
    </row>
    <row r="251" spans="1:3" x14ac:dyDescent="0.25">
      <c r="A251" s="3" t="s">
        <v>877</v>
      </c>
      <c r="B251" s="21">
        <v>37866</v>
      </c>
      <c r="C251">
        <f t="shared" si="3"/>
        <v>245</v>
      </c>
    </row>
    <row r="252" spans="1:3" x14ac:dyDescent="0.25">
      <c r="A252" s="3" t="s">
        <v>877</v>
      </c>
      <c r="B252" s="21">
        <v>38135</v>
      </c>
      <c r="C252">
        <f t="shared" si="3"/>
        <v>149</v>
      </c>
    </row>
    <row r="253" spans="1:3" x14ac:dyDescent="0.25">
      <c r="A253" s="3" t="s">
        <v>877</v>
      </c>
      <c r="B253" s="21">
        <v>38236</v>
      </c>
      <c r="C253">
        <f t="shared" si="3"/>
        <v>250</v>
      </c>
    </row>
    <row r="254" spans="1:3" x14ac:dyDescent="0.25">
      <c r="A254" s="3" t="s">
        <v>877</v>
      </c>
      <c r="B254" s="21">
        <v>38446</v>
      </c>
      <c r="C254">
        <f t="shared" si="3"/>
        <v>94</v>
      </c>
    </row>
    <row r="255" spans="1:3" x14ac:dyDescent="0.25">
      <c r="A255" s="3" t="s">
        <v>877</v>
      </c>
      <c r="B255" s="21">
        <v>38499</v>
      </c>
      <c r="C255">
        <f t="shared" si="3"/>
        <v>147</v>
      </c>
    </row>
    <row r="256" spans="1:3" x14ac:dyDescent="0.25">
      <c r="A256" s="3" t="s">
        <v>877</v>
      </c>
      <c r="B256" s="21">
        <v>38600</v>
      </c>
      <c r="C256">
        <f t="shared" si="3"/>
        <v>248</v>
      </c>
    </row>
    <row r="257" spans="1:3" x14ac:dyDescent="0.25">
      <c r="A257" s="3" t="s">
        <v>877</v>
      </c>
      <c r="B257" s="21">
        <v>38847</v>
      </c>
      <c r="C257">
        <f t="shared" ref="C257:C320" si="4">B257-DATE(YEAR(B257),1,1)+1</f>
        <v>130</v>
      </c>
    </row>
    <row r="258" spans="1:3" x14ac:dyDescent="0.25">
      <c r="A258" s="3" t="s">
        <v>877</v>
      </c>
      <c r="B258" s="21">
        <v>39001</v>
      </c>
      <c r="C258">
        <f t="shared" si="4"/>
        <v>284</v>
      </c>
    </row>
    <row r="259" spans="1:3" x14ac:dyDescent="0.25">
      <c r="A259" s="3" t="s">
        <v>877</v>
      </c>
      <c r="B259" s="21">
        <v>39196</v>
      </c>
      <c r="C259">
        <f t="shared" si="4"/>
        <v>114</v>
      </c>
    </row>
    <row r="260" spans="1:3" x14ac:dyDescent="0.25">
      <c r="A260" s="3" t="s">
        <v>877</v>
      </c>
      <c r="B260" s="21">
        <v>39261</v>
      </c>
      <c r="C260">
        <f t="shared" si="4"/>
        <v>179</v>
      </c>
    </row>
    <row r="261" spans="1:3" x14ac:dyDescent="0.25">
      <c r="A261" s="3" t="s">
        <v>877</v>
      </c>
      <c r="B261" s="21">
        <v>39338</v>
      </c>
      <c r="C261">
        <f t="shared" si="4"/>
        <v>256</v>
      </c>
    </row>
    <row r="262" spans="1:3" x14ac:dyDescent="0.25">
      <c r="A262" s="3" t="s">
        <v>877</v>
      </c>
      <c r="B262" s="21">
        <v>39549</v>
      </c>
      <c r="C262">
        <f t="shared" si="4"/>
        <v>102</v>
      </c>
    </row>
    <row r="263" spans="1:3" x14ac:dyDescent="0.25">
      <c r="A263" s="3" t="s">
        <v>877</v>
      </c>
      <c r="B263" s="21">
        <v>39605</v>
      </c>
      <c r="C263">
        <f t="shared" si="4"/>
        <v>158</v>
      </c>
    </row>
    <row r="264" spans="1:3" x14ac:dyDescent="0.25">
      <c r="A264" s="3" t="s">
        <v>877</v>
      </c>
      <c r="B264" s="21">
        <v>39702</v>
      </c>
      <c r="C264">
        <f t="shared" si="4"/>
        <v>255</v>
      </c>
    </row>
    <row r="265" spans="1:3" x14ac:dyDescent="0.25">
      <c r="A265" s="3" t="s">
        <v>877</v>
      </c>
      <c r="B265" s="21">
        <v>39892</v>
      </c>
      <c r="C265">
        <f t="shared" si="4"/>
        <v>79</v>
      </c>
    </row>
    <row r="266" spans="1:3" x14ac:dyDescent="0.25">
      <c r="A266" s="3" t="s">
        <v>877</v>
      </c>
      <c r="B266" s="21">
        <v>39969</v>
      </c>
      <c r="C266">
        <f t="shared" si="4"/>
        <v>156</v>
      </c>
    </row>
    <row r="267" spans="1:3" x14ac:dyDescent="0.25">
      <c r="A267" s="3" t="s">
        <v>877</v>
      </c>
      <c r="B267" s="21">
        <v>40049</v>
      </c>
      <c r="C267">
        <f t="shared" si="4"/>
        <v>236</v>
      </c>
    </row>
    <row r="268" spans="1:3" x14ac:dyDescent="0.25">
      <c r="A268" s="3" t="s">
        <v>877</v>
      </c>
      <c r="B268" s="21">
        <v>40267</v>
      </c>
      <c r="C268">
        <f t="shared" si="4"/>
        <v>89</v>
      </c>
    </row>
    <row r="269" spans="1:3" x14ac:dyDescent="0.25">
      <c r="A269" s="3" t="s">
        <v>877</v>
      </c>
      <c r="B269" s="21">
        <v>40365</v>
      </c>
      <c r="C269">
        <f t="shared" si="4"/>
        <v>187</v>
      </c>
    </row>
    <row r="270" spans="1:3" x14ac:dyDescent="0.25">
      <c r="A270" s="3" t="s">
        <v>877</v>
      </c>
      <c r="B270" s="21">
        <v>40455</v>
      </c>
      <c r="C270">
        <f t="shared" si="4"/>
        <v>277</v>
      </c>
    </row>
    <row r="271" spans="1:3" x14ac:dyDescent="0.25">
      <c r="A271" s="3" t="s">
        <v>877</v>
      </c>
      <c r="B271" s="21">
        <v>40512</v>
      </c>
      <c r="C271">
        <f t="shared" si="4"/>
        <v>334</v>
      </c>
    </row>
    <row r="272" spans="1:3" x14ac:dyDescent="0.25">
      <c r="A272" s="3" t="s">
        <v>877</v>
      </c>
      <c r="B272" s="21">
        <v>40632</v>
      </c>
      <c r="C272">
        <f t="shared" si="4"/>
        <v>89</v>
      </c>
    </row>
    <row r="273" spans="1:3" x14ac:dyDescent="0.25">
      <c r="A273" s="3" t="s">
        <v>877</v>
      </c>
      <c r="B273" s="21">
        <v>40674</v>
      </c>
      <c r="C273">
        <f t="shared" si="4"/>
        <v>131</v>
      </c>
    </row>
    <row r="274" spans="1:3" x14ac:dyDescent="0.25">
      <c r="A274" s="3" t="s">
        <v>877</v>
      </c>
      <c r="B274" s="21">
        <v>40795</v>
      </c>
      <c r="C274">
        <f t="shared" si="4"/>
        <v>252</v>
      </c>
    </row>
    <row r="275" spans="1:3" x14ac:dyDescent="0.25">
      <c r="A275" s="3" t="s">
        <v>877</v>
      </c>
      <c r="B275" s="21">
        <v>41004</v>
      </c>
      <c r="C275">
        <f t="shared" si="4"/>
        <v>96</v>
      </c>
    </row>
    <row r="276" spans="1:3" x14ac:dyDescent="0.25">
      <c r="A276" s="3" t="s">
        <v>877</v>
      </c>
      <c r="B276" s="21">
        <v>41088</v>
      </c>
      <c r="C276">
        <f t="shared" si="4"/>
        <v>180</v>
      </c>
    </row>
    <row r="277" spans="1:3" x14ac:dyDescent="0.25">
      <c r="A277" s="3" t="s">
        <v>877</v>
      </c>
      <c r="B277" s="21">
        <v>41177</v>
      </c>
      <c r="C277">
        <f t="shared" si="4"/>
        <v>269</v>
      </c>
    </row>
    <row r="278" spans="1:3" x14ac:dyDescent="0.25">
      <c r="A278" s="3" t="s">
        <v>878</v>
      </c>
      <c r="B278" s="21">
        <v>37762</v>
      </c>
      <c r="C278">
        <f t="shared" si="4"/>
        <v>141</v>
      </c>
    </row>
    <row r="279" spans="1:3" x14ac:dyDescent="0.25">
      <c r="A279" s="3" t="s">
        <v>878</v>
      </c>
      <c r="B279" s="21">
        <v>38069</v>
      </c>
      <c r="C279">
        <f t="shared" si="4"/>
        <v>83</v>
      </c>
    </row>
    <row r="280" spans="1:3" x14ac:dyDescent="0.25">
      <c r="A280" s="3" t="s">
        <v>878</v>
      </c>
      <c r="B280" s="21">
        <v>38135</v>
      </c>
      <c r="C280">
        <f t="shared" si="4"/>
        <v>149</v>
      </c>
    </row>
    <row r="281" spans="1:3" x14ac:dyDescent="0.25">
      <c r="A281" s="3" t="s">
        <v>878</v>
      </c>
      <c r="B281" s="21">
        <v>38446</v>
      </c>
      <c r="C281">
        <f t="shared" si="4"/>
        <v>94</v>
      </c>
    </row>
    <row r="282" spans="1:3" x14ac:dyDescent="0.25">
      <c r="A282" s="3" t="s">
        <v>878</v>
      </c>
      <c r="B282" s="21">
        <v>38499</v>
      </c>
      <c r="C282">
        <f t="shared" si="4"/>
        <v>147</v>
      </c>
    </row>
    <row r="283" spans="1:3" x14ac:dyDescent="0.25">
      <c r="A283" s="3" t="s">
        <v>878</v>
      </c>
      <c r="B283" s="21">
        <v>38789</v>
      </c>
      <c r="C283">
        <f t="shared" si="4"/>
        <v>72</v>
      </c>
    </row>
    <row r="284" spans="1:3" x14ac:dyDescent="0.25">
      <c r="A284" s="3" t="s">
        <v>878</v>
      </c>
      <c r="B284" s="21">
        <v>38847</v>
      </c>
      <c r="C284">
        <f t="shared" si="4"/>
        <v>130</v>
      </c>
    </row>
    <row r="285" spans="1:3" x14ac:dyDescent="0.25">
      <c r="A285" s="3" t="s">
        <v>879</v>
      </c>
      <c r="B285" s="21">
        <v>36661</v>
      </c>
      <c r="C285">
        <f t="shared" si="4"/>
        <v>136</v>
      </c>
    </row>
    <row r="286" spans="1:3" x14ac:dyDescent="0.25">
      <c r="A286" s="3" t="s">
        <v>879</v>
      </c>
      <c r="B286" s="21">
        <v>36990</v>
      </c>
      <c r="C286">
        <f t="shared" si="4"/>
        <v>99</v>
      </c>
    </row>
    <row r="287" spans="1:3" x14ac:dyDescent="0.25">
      <c r="A287" s="3" t="s">
        <v>879</v>
      </c>
      <c r="B287" s="21">
        <v>37057</v>
      </c>
      <c r="C287">
        <f t="shared" si="4"/>
        <v>166</v>
      </c>
    </row>
    <row r="288" spans="1:3" x14ac:dyDescent="0.25">
      <c r="A288" s="3" t="s">
        <v>879</v>
      </c>
      <c r="B288" s="21">
        <v>37112</v>
      </c>
      <c r="C288">
        <f t="shared" si="4"/>
        <v>221</v>
      </c>
    </row>
    <row r="289" spans="1:3" x14ac:dyDescent="0.25">
      <c r="A289" s="3" t="s">
        <v>879</v>
      </c>
      <c r="B289" s="21">
        <v>37322</v>
      </c>
      <c r="C289">
        <f t="shared" si="4"/>
        <v>66</v>
      </c>
    </row>
    <row r="290" spans="1:3" x14ac:dyDescent="0.25">
      <c r="A290" s="3" t="s">
        <v>879</v>
      </c>
      <c r="B290" s="21">
        <v>37391</v>
      </c>
      <c r="C290">
        <f t="shared" si="4"/>
        <v>135</v>
      </c>
    </row>
    <row r="291" spans="1:3" x14ac:dyDescent="0.25">
      <c r="A291" s="3" t="s">
        <v>879</v>
      </c>
      <c r="B291" s="21">
        <v>37694</v>
      </c>
      <c r="C291">
        <f t="shared" si="4"/>
        <v>73</v>
      </c>
    </row>
    <row r="292" spans="1:3" x14ac:dyDescent="0.25">
      <c r="A292" s="3" t="s">
        <v>879</v>
      </c>
      <c r="B292" s="21">
        <v>37762</v>
      </c>
      <c r="C292">
        <f t="shared" si="4"/>
        <v>141</v>
      </c>
    </row>
    <row r="293" spans="1:3" x14ac:dyDescent="0.25">
      <c r="A293" s="3" t="s">
        <v>879</v>
      </c>
      <c r="B293" s="21">
        <v>38069</v>
      </c>
      <c r="C293">
        <f t="shared" si="4"/>
        <v>83</v>
      </c>
    </row>
    <row r="294" spans="1:3" x14ac:dyDescent="0.25">
      <c r="A294" s="3" t="s">
        <v>879</v>
      </c>
      <c r="B294" s="21">
        <v>38135</v>
      </c>
      <c r="C294">
        <f t="shared" si="4"/>
        <v>149</v>
      </c>
    </row>
    <row r="295" spans="1:3" x14ac:dyDescent="0.25">
      <c r="B295" s="23">
        <v>36588</v>
      </c>
      <c r="C295">
        <f t="shared" si="4"/>
        <v>63</v>
      </c>
    </row>
    <row r="296" spans="1:3" x14ac:dyDescent="0.25">
      <c r="A296" s="3" t="s">
        <v>880</v>
      </c>
      <c r="B296" s="21">
        <v>39196</v>
      </c>
      <c r="C296">
        <f t="shared" si="4"/>
        <v>114</v>
      </c>
    </row>
    <row r="297" spans="1:3" x14ac:dyDescent="0.25">
      <c r="A297" s="3" t="s">
        <v>880</v>
      </c>
      <c r="B297" s="21">
        <v>39261</v>
      </c>
      <c r="C297">
        <f t="shared" si="4"/>
        <v>179</v>
      </c>
    </row>
    <row r="298" spans="1:3" x14ac:dyDescent="0.25">
      <c r="A298" s="3" t="s">
        <v>880</v>
      </c>
      <c r="B298" s="21">
        <v>39549</v>
      </c>
      <c r="C298">
        <f t="shared" si="4"/>
        <v>102</v>
      </c>
    </row>
    <row r="299" spans="1:3" x14ac:dyDescent="0.25">
      <c r="A299" s="3" t="s">
        <v>880</v>
      </c>
      <c r="B299" s="21">
        <v>39605</v>
      </c>
      <c r="C299">
        <f t="shared" si="4"/>
        <v>158</v>
      </c>
    </row>
    <row r="300" spans="1:3" x14ac:dyDescent="0.25">
      <c r="A300" s="3" t="s">
        <v>880</v>
      </c>
      <c r="B300" s="21">
        <v>39892</v>
      </c>
      <c r="C300">
        <f t="shared" si="4"/>
        <v>79</v>
      </c>
    </row>
    <row r="301" spans="1:3" x14ac:dyDescent="0.25">
      <c r="A301" s="3" t="s">
        <v>880</v>
      </c>
      <c r="B301" s="21">
        <v>39969</v>
      </c>
      <c r="C301">
        <f t="shared" si="4"/>
        <v>156</v>
      </c>
    </row>
    <row r="302" spans="1:3" x14ac:dyDescent="0.25">
      <c r="A302" s="3" t="s">
        <v>881</v>
      </c>
      <c r="B302" s="21">
        <v>39196</v>
      </c>
      <c r="C302">
        <f t="shared" si="4"/>
        <v>114</v>
      </c>
    </row>
    <row r="303" spans="1:3" x14ac:dyDescent="0.25">
      <c r="A303" s="3" t="s">
        <v>881</v>
      </c>
      <c r="B303" s="21">
        <v>39261</v>
      </c>
      <c r="C303">
        <f t="shared" si="4"/>
        <v>179</v>
      </c>
    </row>
    <row r="304" spans="1:3" x14ac:dyDescent="0.25">
      <c r="A304" s="3" t="s">
        <v>881</v>
      </c>
      <c r="B304" s="21">
        <v>39338</v>
      </c>
      <c r="C304">
        <f t="shared" si="4"/>
        <v>256</v>
      </c>
    </row>
    <row r="305" spans="1:3" x14ac:dyDescent="0.25">
      <c r="A305" s="3" t="s">
        <v>881</v>
      </c>
      <c r="B305" s="21">
        <v>39549</v>
      </c>
      <c r="C305">
        <f t="shared" si="4"/>
        <v>102</v>
      </c>
    </row>
    <row r="306" spans="1:3" x14ac:dyDescent="0.25">
      <c r="A306" s="3" t="s">
        <v>881</v>
      </c>
      <c r="B306" s="21">
        <v>39605</v>
      </c>
      <c r="C306">
        <f t="shared" si="4"/>
        <v>158</v>
      </c>
    </row>
    <row r="307" spans="1:3" x14ac:dyDescent="0.25">
      <c r="A307" s="3" t="s">
        <v>881</v>
      </c>
      <c r="B307" s="21">
        <v>39702</v>
      </c>
      <c r="C307">
        <f t="shared" si="4"/>
        <v>255</v>
      </c>
    </row>
    <row r="308" spans="1:3" x14ac:dyDescent="0.25">
      <c r="A308" s="3" t="s">
        <v>881</v>
      </c>
      <c r="B308" s="21">
        <v>39892</v>
      </c>
      <c r="C308">
        <f t="shared" si="4"/>
        <v>79</v>
      </c>
    </row>
    <row r="309" spans="1:3" x14ac:dyDescent="0.25">
      <c r="A309" s="3" t="s">
        <v>881</v>
      </c>
      <c r="B309" s="21">
        <v>39969</v>
      </c>
      <c r="C309">
        <f t="shared" si="4"/>
        <v>156</v>
      </c>
    </row>
    <row r="310" spans="1:3" x14ac:dyDescent="0.25">
      <c r="A310" s="3" t="s">
        <v>881</v>
      </c>
      <c r="B310" s="21">
        <v>40049</v>
      </c>
      <c r="C310">
        <f t="shared" si="4"/>
        <v>236</v>
      </c>
    </row>
    <row r="311" spans="1:3" x14ac:dyDescent="0.25">
      <c r="A311" s="3" t="s">
        <v>882</v>
      </c>
      <c r="B311" s="21">
        <v>39892</v>
      </c>
      <c r="C311">
        <f t="shared" si="4"/>
        <v>79</v>
      </c>
    </row>
    <row r="312" spans="1:3" x14ac:dyDescent="0.25">
      <c r="A312" s="3" t="s">
        <v>882</v>
      </c>
      <c r="B312" s="21">
        <v>39969</v>
      </c>
      <c r="C312">
        <f t="shared" si="4"/>
        <v>156</v>
      </c>
    </row>
    <row r="313" spans="1:3" x14ac:dyDescent="0.25">
      <c r="A313" s="3" t="s">
        <v>882</v>
      </c>
      <c r="B313" s="21">
        <v>40049</v>
      </c>
      <c r="C313">
        <f t="shared" si="4"/>
        <v>236</v>
      </c>
    </row>
    <row r="314" spans="1:3" x14ac:dyDescent="0.25">
      <c r="A314" s="3" t="s">
        <v>882</v>
      </c>
      <c r="B314" s="21">
        <v>40267</v>
      </c>
      <c r="C314">
        <f t="shared" si="4"/>
        <v>89</v>
      </c>
    </row>
    <row r="315" spans="1:3" x14ac:dyDescent="0.25">
      <c r="A315" s="3" t="s">
        <v>882</v>
      </c>
      <c r="B315" s="21">
        <v>40365</v>
      </c>
      <c r="C315">
        <f t="shared" si="4"/>
        <v>187</v>
      </c>
    </row>
    <row r="316" spans="1:3" x14ac:dyDescent="0.25">
      <c r="A316" s="3" t="s">
        <v>882</v>
      </c>
      <c r="B316" s="21">
        <v>40455</v>
      </c>
      <c r="C316">
        <f t="shared" si="4"/>
        <v>277</v>
      </c>
    </row>
    <row r="317" spans="1:3" x14ac:dyDescent="0.25">
      <c r="A317" s="3" t="s">
        <v>882</v>
      </c>
      <c r="B317" s="21">
        <v>40512</v>
      </c>
      <c r="C317">
        <f t="shared" si="4"/>
        <v>334</v>
      </c>
    </row>
    <row r="318" spans="1:3" x14ac:dyDescent="0.25">
      <c r="A318" s="3" t="s">
        <v>882</v>
      </c>
      <c r="B318" s="21">
        <v>40632</v>
      </c>
      <c r="C318">
        <f t="shared" si="4"/>
        <v>89</v>
      </c>
    </row>
    <row r="319" spans="1:3" x14ac:dyDescent="0.25">
      <c r="A319" s="3" t="s">
        <v>882</v>
      </c>
      <c r="B319" s="21">
        <v>40674</v>
      </c>
      <c r="C319">
        <f t="shared" si="4"/>
        <v>131</v>
      </c>
    </row>
    <row r="320" spans="1:3" x14ac:dyDescent="0.25">
      <c r="A320" s="3" t="s">
        <v>882</v>
      </c>
      <c r="B320" s="21">
        <v>40795</v>
      </c>
      <c r="C320">
        <f t="shared" si="4"/>
        <v>252</v>
      </c>
    </row>
    <row r="321" spans="1:3" x14ac:dyDescent="0.25">
      <c r="A321" s="3" t="s">
        <v>882</v>
      </c>
      <c r="B321" s="21">
        <v>41004</v>
      </c>
      <c r="C321">
        <f t="shared" ref="C321:C384" si="5">B321-DATE(YEAR(B321),1,1)+1</f>
        <v>96</v>
      </c>
    </row>
    <row r="322" spans="1:3" x14ac:dyDescent="0.25">
      <c r="A322" s="3" t="s">
        <v>882</v>
      </c>
      <c r="B322" s="21">
        <v>41088</v>
      </c>
      <c r="C322">
        <f t="shared" si="5"/>
        <v>180</v>
      </c>
    </row>
    <row r="323" spans="1:3" x14ac:dyDescent="0.25">
      <c r="A323" s="3" t="s">
        <v>882</v>
      </c>
      <c r="B323" s="21">
        <v>41177</v>
      </c>
      <c r="C323">
        <f t="shared" si="5"/>
        <v>269</v>
      </c>
    </row>
    <row r="324" spans="1:3" x14ac:dyDescent="0.25">
      <c r="A324" s="3" t="s">
        <v>883</v>
      </c>
      <c r="B324" s="21">
        <v>38499</v>
      </c>
      <c r="C324">
        <f t="shared" si="5"/>
        <v>147</v>
      </c>
    </row>
    <row r="325" spans="1:3" x14ac:dyDescent="0.25">
      <c r="A325" s="3" t="s">
        <v>883</v>
      </c>
      <c r="B325" s="21">
        <v>38600</v>
      </c>
      <c r="C325">
        <f t="shared" si="5"/>
        <v>248</v>
      </c>
    </row>
    <row r="326" spans="1:3" x14ac:dyDescent="0.25">
      <c r="A326" s="3" t="s">
        <v>883</v>
      </c>
      <c r="B326" s="21">
        <v>39001</v>
      </c>
      <c r="C326">
        <f t="shared" si="5"/>
        <v>284</v>
      </c>
    </row>
    <row r="327" spans="1:3" x14ac:dyDescent="0.25">
      <c r="A327" s="3" t="s">
        <v>883</v>
      </c>
      <c r="B327" s="21">
        <v>39338</v>
      </c>
      <c r="C327">
        <f t="shared" si="5"/>
        <v>256</v>
      </c>
    </row>
    <row r="328" spans="1:3" x14ac:dyDescent="0.25">
      <c r="A328" s="3" t="s">
        <v>883</v>
      </c>
      <c r="B328" s="21">
        <v>40267</v>
      </c>
      <c r="C328">
        <f t="shared" si="5"/>
        <v>89</v>
      </c>
    </row>
    <row r="329" spans="1:3" x14ac:dyDescent="0.25">
      <c r="A329" s="3" t="s">
        <v>883</v>
      </c>
      <c r="B329" s="21">
        <v>40365</v>
      </c>
      <c r="C329">
        <f t="shared" si="5"/>
        <v>187</v>
      </c>
    </row>
    <row r="330" spans="1:3" x14ac:dyDescent="0.25">
      <c r="A330" s="3" t="s">
        <v>883</v>
      </c>
      <c r="B330" s="21">
        <v>40455</v>
      </c>
      <c r="C330">
        <f t="shared" si="5"/>
        <v>277</v>
      </c>
    </row>
    <row r="331" spans="1:3" x14ac:dyDescent="0.25">
      <c r="A331" s="3" t="s">
        <v>883</v>
      </c>
      <c r="B331" s="21">
        <v>40512</v>
      </c>
      <c r="C331">
        <f t="shared" si="5"/>
        <v>334</v>
      </c>
    </row>
    <row r="332" spans="1:3" x14ac:dyDescent="0.25">
      <c r="A332" s="3" t="s">
        <v>883</v>
      </c>
      <c r="B332" s="21">
        <v>40632</v>
      </c>
      <c r="C332">
        <f t="shared" si="5"/>
        <v>89</v>
      </c>
    </row>
    <row r="333" spans="1:3" x14ac:dyDescent="0.25">
      <c r="A333" s="3" t="s">
        <v>883</v>
      </c>
      <c r="B333" s="21">
        <v>40674</v>
      </c>
      <c r="C333">
        <f t="shared" si="5"/>
        <v>131</v>
      </c>
    </row>
    <row r="334" spans="1:3" x14ac:dyDescent="0.25">
      <c r="A334" s="3" t="s">
        <v>883</v>
      </c>
      <c r="B334" s="21">
        <v>40795</v>
      </c>
      <c r="C334">
        <f t="shared" si="5"/>
        <v>252</v>
      </c>
    </row>
    <row r="335" spans="1:3" x14ac:dyDescent="0.25">
      <c r="A335" s="3" t="s">
        <v>884</v>
      </c>
      <c r="B335" s="21">
        <v>39549</v>
      </c>
      <c r="C335">
        <f t="shared" si="5"/>
        <v>102</v>
      </c>
    </row>
    <row r="336" spans="1:3" x14ac:dyDescent="0.25">
      <c r="A336" s="3" t="s">
        <v>884</v>
      </c>
      <c r="B336" s="21">
        <v>39605</v>
      </c>
      <c r="C336">
        <f t="shared" si="5"/>
        <v>158</v>
      </c>
    </row>
    <row r="337" spans="1:3" x14ac:dyDescent="0.25">
      <c r="A337" s="3" t="s">
        <v>884</v>
      </c>
      <c r="B337" s="21">
        <v>39702</v>
      </c>
      <c r="C337">
        <f t="shared" si="5"/>
        <v>255</v>
      </c>
    </row>
    <row r="338" spans="1:3" x14ac:dyDescent="0.25">
      <c r="A338" s="3" t="s">
        <v>884</v>
      </c>
      <c r="B338" s="21">
        <v>39892</v>
      </c>
      <c r="C338">
        <f t="shared" si="5"/>
        <v>79</v>
      </c>
    </row>
    <row r="339" spans="1:3" x14ac:dyDescent="0.25">
      <c r="A339" s="3" t="s">
        <v>884</v>
      </c>
      <c r="B339" s="21">
        <v>39969</v>
      </c>
      <c r="C339">
        <f t="shared" si="5"/>
        <v>156</v>
      </c>
    </row>
    <row r="340" spans="1:3" x14ac:dyDescent="0.25">
      <c r="A340" s="3" t="s">
        <v>884</v>
      </c>
      <c r="B340" s="21">
        <v>40049</v>
      </c>
      <c r="C340">
        <f t="shared" si="5"/>
        <v>236</v>
      </c>
    </row>
    <row r="341" spans="1:3" x14ac:dyDescent="0.25">
      <c r="A341" s="3" t="s">
        <v>884</v>
      </c>
      <c r="B341" s="21">
        <v>40267</v>
      </c>
      <c r="C341">
        <f t="shared" si="5"/>
        <v>89</v>
      </c>
    </row>
    <row r="342" spans="1:3" x14ac:dyDescent="0.25">
      <c r="A342" s="3" t="s">
        <v>884</v>
      </c>
      <c r="B342" s="21">
        <v>40365</v>
      </c>
      <c r="C342">
        <f t="shared" si="5"/>
        <v>187</v>
      </c>
    </row>
    <row r="343" spans="1:3" x14ac:dyDescent="0.25">
      <c r="A343" s="3" t="s">
        <v>884</v>
      </c>
      <c r="B343" s="21">
        <v>40455</v>
      </c>
      <c r="C343">
        <f t="shared" si="5"/>
        <v>277</v>
      </c>
    </row>
    <row r="344" spans="1:3" x14ac:dyDescent="0.25">
      <c r="A344" s="3" t="s">
        <v>884</v>
      </c>
      <c r="B344" s="21">
        <v>40512</v>
      </c>
      <c r="C344">
        <f t="shared" si="5"/>
        <v>334</v>
      </c>
    </row>
    <row r="345" spans="1:3" x14ac:dyDescent="0.25">
      <c r="A345" s="3" t="s">
        <v>885</v>
      </c>
      <c r="B345" s="21">
        <v>36661</v>
      </c>
      <c r="C345">
        <f t="shared" si="5"/>
        <v>136</v>
      </c>
    </row>
    <row r="346" spans="1:3" x14ac:dyDescent="0.25">
      <c r="A346" s="3" t="s">
        <v>885</v>
      </c>
      <c r="B346" s="21">
        <v>36990</v>
      </c>
      <c r="C346">
        <f t="shared" si="5"/>
        <v>99</v>
      </c>
    </row>
    <row r="347" spans="1:3" x14ac:dyDescent="0.25">
      <c r="A347" s="3" t="s">
        <v>885</v>
      </c>
      <c r="B347" s="21">
        <v>37057</v>
      </c>
      <c r="C347">
        <f t="shared" si="5"/>
        <v>166</v>
      </c>
    </row>
    <row r="348" spans="1:3" x14ac:dyDescent="0.25">
      <c r="A348" s="3" t="s">
        <v>885</v>
      </c>
      <c r="B348" s="21">
        <v>37322</v>
      </c>
      <c r="C348">
        <f t="shared" si="5"/>
        <v>66</v>
      </c>
    </row>
    <row r="349" spans="1:3" x14ac:dyDescent="0.25">
      <c r="A349" s="3" t="s">
        <v>885</v>
      </c>
      <c r="B349" s="21">
        <v>37391</v>
      </c>
      <c r="C349">
        <f t="shared" si="5"/>
        <v>135</v>
      </c>
    </row>
    <row r="350" spans="1:3" x14ac:dyDescent="0.25">
      <c r="A350" s="3" t="s">
        <v>885</v>
      </c>
      <c r="B350" s="21">
        <v>37694</v>
      </c>
      <c r="C350">
        <f t="shared" si="5"/>
        <v>73</v>
      </c>
    </row>
    <row r="351" spans="1:3" x14ac:dyDescent="0.25">
      <c r="A351" s="3" t="s">
        <v>885</v>
      </c>
      <c r="B351" s="21">
        <v>37762</v>
      </c>
      <c r="C351">
        <f t="shared" si="5"/>
        <v>141</v>
      </c>
    </row>
    <row r="352" spans="1:3" x14ac:dyDescent="0.25">
      <c r="A352" s="3" t="s">
        <v>885</v>
      </c>
      <c r="B352" s="21">
        <v>38069</v>
      </c>
      <c r="C352">
        <f t="shared" si="5"/>
        <v>83</v>
      </c>
    </row>
    <row r="353" spans="1:3" x14ac:dyDescent="0.25">
      <c r="A353" s="3" t="s">
        <v>885</v>
      </c>
      <c r="B353" s="21">
        <v>38135</v>
      </c>
      <c r="C353">
        <f t="shared" si="5"/>
        <v>149</v>
      </c>
    </row>
    <row r="354" spans="1:3" x14ac:dyDescent="0.25">
      <c r="A354" s="3" t="s">
        <v>886</v>
      </c>
      <c r="B354" s="21">
        <v>37762</v>
      </c>
      <c r="C354">
        <f t="shared" si="5"/>
        <v>141</v>
      </c>
    </row>
    <row r="355" spans="1:3" x14ac:dyDescent="0.25">
      <c r="A355" s="3" t="s">
        <v>886</v>
      </c>
      <c r="B355" s="21">
        <v>38069</v>
      </c>
      <c r="C355">
        <f t="shared" si="5"/>
        <v>83</v>
      </c>
    </row>
    <row r="356" spans="1:3" x14ac:dyDescent="0.25">
      <c r="A356" s="3" t="s">
        <v>886</v>
      </c>
      <c r="B356" s="21">
        <v>38135</v>
      </c>
      <c r="C356">
        <f t="shared" si="5"/>
        <v>149</v>
      </c>
    </row>
    <row r="357" spans="1:3" x14ac:dyDescent="0.25">
      <c r="A357" s="3" t="s">
        <v>886</v>
      </c>
      <c r="B357" s="21">
        <v>38446</v>
      </c>
      <c r="C357">
        <f t="shared" si="5"/>
        <v>94</v>
      </c>
    </row>
    <row r="358" spans="1:3" x14ac:dyDescent="0.25">
      <c r="A358" s="3" t="s">
        <v>886</v>
      </c>
      <c r="B358" s="21">
        <v>38499</v>
      </c>
      <c r="C358">
        <f t="shared" si="5"/>
        <v>147</v>
      </c>
    </row>
    <row r="359" spans="1:3" x14ac:dyDescent="0.25">
      <c r="A359" s="3" t="s">
        <v>886</v>
      </c>
      <c r="B359" s="21">
        <v>38789</v>
      </c>
      <c r="C359">
        <f t="shared" si="5"/>
        <v>72</v>
      </c>
    </row>
    <row r="360" spans="1:3" x14ac:dyDescent="0.25">
      <c r="A360" s="3" t="s">
        <v>886</v>
      </c>
      <c r="B360" s="21">
        <v>38847</v>
      </c>
      <c r="C360">
        <f t="shared" si="5"/>
        <v>130</v>
      </c>
    </row>
    <row r="361" spans="1:3" x14ac:dyDescent="0.25">
      <c r="A361" s="3" t="s">
        <v>887</v>
      </c>
      <c r="B361" s="21">
        <v>39892</v>
      </c>
      <c r="C361">
        <f t="shared" si="5"/>
        <v>79</v>
      </c>
    </row>
    <row r="362" spans="1:3" x14ac:dyDescent="0.25">
      <c r="A362" s="3" t="s">
        <v>887</v>
      </c>
      <c r="B362" s="21">
        <v>39969</v>
      </c>
      <c r="C362">
        <f t="shared" si="5"/>
        <v>156</v>
      </c>
    </row>
    <row r="363" spans="1:3" x14ac:dyDescent="0.25">
      <c r="A363" s="3" t="s">
        <v>887</v>
      </c>
      <c r="B363" s="21">
        <v>40049</v>
      </c>
      <c r="C363">
        <f t="shared" si="5"/>
        <v>236</v>
      </c>
    </row>
    <row r="364" spans="1:3" x14ac:dyDescent="0.25">
      <c r="A364" s="3" t="s">
        <v>887</v>
      </c>
      <c r="B364" s="21">
        <v>40267</v>
      </c>
      <c r="C364">
        <f t="shared" si="5"/>
        <v>89</v>
      </c>
    </row>
    <row r="365" spans="1:3" x14ac:dyDescent="0.25">
      <c r="A365" s="3" t="s">
        <v>887</v>
      </c>
      <c r="B365" s="21">
        <v>40365</v>
      </c>
      <c r="C365">
        <f t="shared" si="5"/>
        <v>187</v>
      </c>
    </row>
    <row r="366" spans="1:3" x14ac:dyDescent="0.25">
      <c r="A366" s="3" t="s">
        <v>887</v>
      </c>
      <c r="B366" s="21">
        <v>40455</v>
      </c>
      <c r="C366">
        <f t="shared" si="5"/>
        <v>277</v>
      </c>
    </row>
    <row r="367" spans="1:3" x14ac:dyDescent="0.25">
      <c r="A367" s="3" t="s">
        <v>887</v>
      </c>
      <c r="B367" s="21">
        <v>40512</v>
      </c>
      <c r="C367">
        <f t="shared" si="5"/>
        <v>334</v>
      </c>
    </row>
    <row r="368" spans="1:3" x14ac:dyDescent="0.25">
      <c r="A368" s="3" t="s">
        <v>887</v>
      </c>
      <c r="B368" s="21">
        <v>40632</v>
      </c>
      <c r="C368">
        <f t="shared" si="5"/>
        <v>89</v>
      </c>
    </row>
    <row r="369" spans="1:3" x14ac:dyDescent="0.25">
      <c r="A369" s="3" t="s">
        <v>887</v>
      </c>
      <c r="B369" s="21">
        <v>40674</v>
      </c>
      <c r="C369">
        <f t="shared" si="5"/>
        <v>131</v>
      </c>
    </row>
    <row r="370" spans="1:3" x14ac:dyDescent="0.25">
      <c r="A370" s="3" t="s">
        <v>887</v>
      </c>
      <c r="B370" s="21">
        <v>40795</v>
      </c>
      <c r="C370">
        <f t="shared" si="5"/>
        <v>252</v>
      </c>
    </row>
    <row r="371" spans="1:3" x14ac:dyDescent="0.25">
      <c r="A371" s="3" t="s">
        <v>887</v>
      </c>
      <c r="B371" s="21">
        <v>41004</v>
      </c>
      <c r="C371">
        <f t="shared" si="5"/>
        <v>96</v>
      </c>
    </row>
    <row r="372" spans="1:3" x14ac:dyDescent="0.25">
      <c r="A372" s="3" t="s">
        <v>887</v>
      </c>
      <c r="B372" s="21">
        <v>41088</v>
      </c>
      <c r="C372">
        <f t="shared" si="5"/>
        <v>180</v>
      </c>
    </row>
    <row r="373" spans="1:3" x14ac:dyDescent="0.25">
      <c r="A373" s="3" t="s">
        <v>887</v>
      </c>
      <c r="B373" s="21">
        <v>41177</v>
      </c>
      <c r="C373">
        <f t="shared" si="5"/>
        <v>269</v>
      </c>
    </row>
    <row r="374" spans="1:3" x14ac:dyDescent="0.25">
      <c r="A374" s="3" t="s">
        <v>888</v>
      </c>
      <c r="B374" s="21">
        <v>36661</v>
      </c>
      <c r="C374">
        <f t="shared" si="5"/>
        <v>136</v>
      </c>
    </row>
    <row r="375" spans="1:3" x14ac:dyDescent="0.25">
      <c r="A375" s="3" t="s">
        <v>888</v>
      </c>
      <c r="B375" s="21">
        <v>36990</v>
      </c>
      <c r="C375">
        <f t="shared" si="5"/>
        <v>99</v>
      </c>
    </row>
    <row r="376" spans="1:3" x14ac:dyDescent="0.25">
      <c r="A376" s="3" t="s">
        <v>888</v>
      </c>
      <c r="B376" s="21">
        <v>37057</v>
      </c>
      <c r="C376">
        <f t="shared" si="5"/>
        <v>166</v>
      </c>
    </row>
    <row r="377" spans="1:3" x14ac:dyDescent="0.25">
      <c r="A377" s="3" t="s">
        <v>888</v>
      </c>
      <c r="B377" s="21">
        <v>37322</v>
      </c>
      <c r="C377">
        <f t="shared" si="5"/>
        <v>66</v>
      </c>
    </row>
    <row r="378" spans="1:3" x14ac:dyDescent="0.25">
      <c r="A378" s="3" t="s">
        <v>888</v>
      </c>
      <c r="B378" s="21">
        <v>37391</v>
      </c>
      <c r="C378">
        <f t="shared" si="5"/>
        <v>135</v>
      </c>
    </row>
    <row r="379" spans="1:3" x14ac:dyDescent="0.25">
      <c r="A379" s="3" t="s">
        <v>888</v>
      </c>
      <c r="B379" s="21">
        <v>37694</v>
      </c>
      <c r="C379">
        <f t="shared" si="5"/>
        <v>73</v>
      </c>
    </row>
    <row r="380" spans="1:3" x14ac:dyDescent="0.25">
      <c r="A380" s="3" t="s">
        <v>888</v>
      </c>
      <c r="B380" s="21">
        <v>37762</v>
      </c>
      <c r="C380">
        <f t="shared" si="5"/>
        <v>141</v>
      </c>
    </row>
    <row r="381" spans="1:3" x14ac:dyDescent="0.25">
      <c r="A381" s="3" t="s">
        <v>888</v>
      </c>
      <c r="B381" s="21">
        <v>38069</v>
      </c>
      <c r="C381">
        <f t="shared" si="5"/>
        <v>83</v>
      </c>
    </row>
    <row r="382" spans="1:3" x14ac:dyDescent="0.25">
      <c r="A382" s="3" t="s">
        <v>888</v>
      </c>
      <c r="B382" s="21">
        <v>38135</v>
      </c>
      <c r="C382">
        <f t="shared" si="5"/>
        <v>149</v>
      </c>
    </row>
    <row r="383" spans="1:3" x14ac:dyDescent="0.25">
      <c r="A383" s="3" t="s">
        <v>889</v>
      </c>
      <c r="B383" s="21">
        <v>37391</v>
      </c>
      <c r="C383">
        <f t="shared" si="5"/>
        <v>135</v>
      </c>
    </row>
    <row r="384" spans="1:3" x14ac:dyDescent="0.25">
      <c r="A384" s="3" t="s">
        <v>889</v>
      </c>
      <c r="B384" s="21">
        <v>37508</v>
      </c>
      <c r="C384">
        <f t="shared" si="5"/>
        <v>252</v>
      </c>
    </row>
    <row r="385" spans="1:3" x14ac:dyDescent="0.25">
      <c r="A385" s="3" t="s">
        <v>889</v>
      </c>
      <c r="B385" s="21">
        <v>37762</v>
      </c>
      <c r="C385">
        <f t="shared" ref="C385:C430" si="6">B385-DATE(YEAR(B385),1,1)+1</f>
        <v>141</v>
      </c>
    </row>
    <row r="386" spans="1:3" x14ac:dyDescent="0.25">
      <c r="A386" s="3" t="s">
        <v>889</v>
      </c>
      <c r="B386" s="21">
        <v>37866</v>
      </c>
      <c r="C386">
        <f t="shared" si="6"/>
        <v>245</v>
      </c>
    </row>
    <row r="387" spans="1:3" x14ac:dyDescent="0.25">
      <c r="A387" s="3" t="s">
        <v>889</v>
      </c>
      <c r="B387" s="21">
        <v>38135</v>
      </c>
      <c r="C387">
        <f t="shared" si="6"/>
        <v>149</v>
      </c>
    </row>
    <row r="388" spans="1:3" x14ac:dyDescent="0.25">
      <c r="A388" s="3" t="s">
        <v>889</v>
      </c>
      <c r="B388" s="21">
        <v>38236</v>
      </c>
      <c r="C388">
        <f t="shared" si="6"/>
        <v>250</v>
      </c>
    </row>
    <row r="389" spans="1:3" x14ac:dyDescent="0.25">
      <c r="A389" s="3" t="s">
        <v>889</v>
      </c>
      <c r="B389" s="21">
        <v>39892</v>
      </c>
      <c r="C389">
        <f t="shared" si="6"/>
        <v>79</v>
      </c>
    </row>
    <row r="390" spans="1:3" x14ac:dyDescent="0.25">
      <c r="A390" s="3" t="s">
        <v>889</v>
      </c>
      <c r="B390" s="21">
        <v>39969</v>
      </c>
      <c r="C390">
        <f t="shared" si="6"/>
        <v>156</v>
      </c>
    </row>
    <row r="391" spans="1:3" x14ac:dyDescent="0.25">
      <c r="A391" s="3" t="s">
        <v>889</v>
      </c>
      <c r="B391" s="21">
        <v>40049</v>
      </c>
      <c r="C391">
        <f t="shared" si="6"/>
        <v>236</v>
      </c>
    </row>
    <row r="392" spans="1:3" x14ac:dyDescent="0.25">
      <c r="A392" s="3" t="s">
        <v>889</v>
      </c>
      <c r="B392" s="21">
        <v>40267</v>
      </c>
      <c r="C392">
        <f t="shared" si="6"/>
        <v>89</v>
      </c>
    </row>
    <row r="393" spans="1:3" x14ac:dyDescent="0.25">
      <c r="A393" s="3" t="s">
        <v>889</v>
      </c>
      <c r="B393" s="21">
        <v>40365</v>
      </c>
      <c r="C393">
        <f t="shared" si="6"/>
        <v>187</v>
      </c>
    </row>
    <row r="394" spans="1:3" x14ac:dyDescent="0.25">
      <c r="A394" s="3" t="s">
        <v>889</v>
      </c>
      <c r="B394" s="21">
        <v>40455</v>
      </c>
      <c r="C394">
        <f t="shared" si="6"/>
        <v>277</v>
      </c>
    </row>
    <row r="395" spans="1:3" x14ac:dyDescent="0.25">
      <c r="A395" s="3" t="s">
        <v>889</v>
      </c>
      <c r="B395" s="21">
        <v>40512</v>
      </c>
      <c r="C395">
        <f t="shared" si="6"/>
        <v>334</v>
      </c>
    </row>
    <row r="396" spans="1:3" x14ac:dyDescent="0.25">
      <c r="A396" s="3" t="s">
        <v>889</v>
      </c>
      <c r="B396" s="21">
        <v>40632</v>
      </c>
      <c r="C396">
        <f t="shared" si="6"/>
        <v>89</v>
      </c>
    </row>
    <row r="397" spans="1:3" x14ac:dyDescent="0.25">
      <c r="A397" s="3" t="s">
        <v>889</v>
      </c>
      <c r="B397" s="21">
        <v>40674</v>
      </c>
      <c r="C397">
        <f t="shared" si="6"/>
        <v>131</v>
      </c>
    </row>
    <row r="398" spans="1:3" x14ac:dyDescent="0.25">
      <c r="A398" s="3" t="s">
        <v>889</v>
      </c>
      <c r="B398" s="21">
        <v>40795</v>
      </c>
      <c r="C398">
        <f t="shared" si="6"/>
        <v>252</v>
      </c>
    </row>
    <row r="399" spans="1:3" x14ac:dyDescent="0.25">
      <c r="A399" s="3" t="s">
        <v>889</v>
      </c>
      <c r="B399" s="21">
        <v>41004</v>
      </c>
      <c r="C399">
        <f t="shared" si="6"/>
        <v>96</v>
      </c>
    </row>
    <row r="400" spans="1:3" x14ac:dyDescent="0.25">
      <c r="A400" s="3" t="s">
        <v>889</v>
      </c>
      <c r="B400" s="21">
        <v>41088</v>
      </c>
      <c r="C400">
        <f t="shared" si="6"/>
        <v>180</v>
      </c>
    </row>
    <row r="401" spans="1:3" x14ac:dyDescent="0.25">
      <c r="A401" s="3" t="s">
        <v>889</v>
      </c>
      <c r="B401" s="21">
        <v>41177</v>
      </c>
      <c r="C401">
        <f t="shared" si="6"/>
        <v>269</v>
      </c>
    </row>
    <row r="402" spans="1:3" x14ac:dyDescent="0.25">
      <c r="A402" s="3" t="s">
        <v>890</v>
      </c>
      <c r="B402" s="21">
        <v>38446</v>
      </c>
      <c r="C402">
        <f t="shared" si="6"/>
        <v>94</v>
      </c>
    </row>
    <row r="403" spans="1:3" x14ac:dyDescent="0.25">
      <c r="A403" s="3" t="s">
        <v>890</v>
      </c>
      <c r="B403" s="21">
        <v>38499</v>
      </c>
      <c r="C403">
        <f t="shared" si="6"/>
        <v>147</v>
      </c>
    </row>
    <row r="404" spans="1:3" x14ac:dyDescent="0.25">
      <c r="A404" s="3" t="s">
        <v>890</v>
      </c>
      <c r="B404" s="21">
        <v>38789</v>
      </c>
      <c r="C404">
        <f t="shared" si="6"/>
        <v>72</v>
      </c>
    </row>
    <row r="405" spans="1:3" x14ac:dyDescent="0.25">
      <c r="A405" s="3" t="s">
        <v>890</v>
      </c>
      <c r="B405" s="21">
        <v>38847</v>
      </c>
      <c r="C405">
        <f t="shared" si="6"/>
        <v>130</v>
      </c>
    </row>
    <row r="406" spans="1:3" x14ac:dyDescent="0.25">
      <c r="A406" s="3" t="s">
        <v>890</v>
      </c>
      <c r="B406" s="21">
        <v>39549</v>
      </c>
      <c r="C406">
        <f t="shared" si="6"/>
        <v>102</v>
      </c>
    </row>
    <row r="407" spans="1:3" x14ac:dyDescent="0.25">
      <c r="A407" s="3" t="s">
        <v>890</v>
      </c>
      <c r="B407" s="21">
        <v>39605</v>
      </c>
      <c r="C407">
        <f t="shared" si="6"/>
        <v>158</v>
      </c>
    </row>
    <row r="408" spans="1:3" x14ac:dyDescent="0.25">
      <c r="A408" s="3" t="s">
        <v>890</v>
      </c>
      <c r="B408" s="21">
        <v>36588</v>
      </c>
      <c r="C408">
        <f t="shared" si="6"/>
        <v>63</v>
      </c>
    </row>
    <row r="409" spans="1:3" x14ac:dyDescent="0.25">
      <c r="A409" s="3" t="s">
        <v>890</v>
      </c>
      <c r="B409" s="21">
        <v>36661</v>
      </c>
      <c r="C409">
        <f t="shared" si="6"/>
        <v>136</v>
      </c>
    </row>
    <row r="410" spans="1:3" x14ac:dyDescent="0.25">
      <c r="A410" s="3" t="s">
        <v>890</v>
      </c>
      <c r="B410" s="21">
        <v>36990</v>
      </c>
      <c r="C410">
        <f t="shared" si="6"/>
        <v>99</v>
      </c>
    </row>
    <row r="411" spans="1:3" x14ac:dyDescent="0.25">
      <c r="A411" s="3" t="s">
        <v>890</v>
      </c>
      <c r="B411" s="21">
        <v>37057</v>
      </c>
      <c r="C411">
        <f t="shared" si="6"/>
        <v>166</v>
      </c>
    </row>
    <row r="412" spans="1:3" x14ac:dyDescent="0.25">
      <c r="A412" s="3" t="s">
        <v>890</v>
      </c>
      <c r="B412" s="21">
        <v>37322</v>
      </c>
      <c r="C412">
        <f t="shared" si="6"/>
        <v>66</v>
      </c>
    </row>
    <row r="413" spans="1:3" x14ac:dyDescent="0.25">
      <c r="A413" s="3" t="s">
        <v>890</v>
      </c>
      <c r="B413" s="21">
        <v>37391</v>
      </c>
      <c r="C413">
        <f t="shared" si="6"/>
        <v>135</v>
      </c>
    </row>
    <row r="414" spans="1:3" x14ac:dyDescent="0.25">
      <c r="A414" s="3" t="s">
        <v>890</v>
      </c>
      <c r="B414" s="21">
        <v>37694</v>
      </c>
      <c r="C414">
        <f t="shared" si="6"/>
        <v>73</v>
      </c>
    </row>
    <row r="415" spans="1:3" x14ac:dyDescent="0.25">
      <c r="A415" s="3" t="s">
        <v>890</v>
      </c>
      <c r="B415" s="21">
        <v>37762</v>
      </c>
      <c r="C415">
        <f t="shared" si="6"/>
        <v>141</v>
      </c>
    </row>
    <row r="416" spans="1:3" x14ac:dyDescent="0.25">
      <c r="A416" s="3" t="s">
        <v>890</v>
      </c>
      <c r="B416" s="21">
        <v>38069</v>
      </c>
      <c r="C416">
        <f t="shared" si="6"/>
        <v>83</v>
      </c>
    </row>
    <row r="417" spans="1:3" x14ac:dyDescent="0.25">
      <c r="A417" s="3" t="s">
        <v>890</v>
      </c>
      <c r="B417" s="21">
        <v>38135</v>
      </c>
      <c r="C417">
        <f t="shared" si="6"/>
        <v>149</v>
      </c>
    </row>
    <row r="418" spans="1:3" x14ac:dyDescent="0.25">
      <c r="A418" s="3" t="s">
        <v>891</v>
      </c>
      <c r="B418" s="21">
        <v>39892</v>
      </c>
      <c r="C418">
        <f t="shared" si="6"/>
        <v>79</v>
      </c>
    </row>
    <row r="419" spans="1:3" x14ac:dyDescent="0.25">
      <c r="A419" s="3" t="s">
        <v>891</v>
      </c>
      <c r="B419" s="21">
        <v>39969</v>
      </c>
      <c r="C419">
        <f t="shared" si="6"/>
        <v>156</v>
      </c>
    </row>
    <row r="420" spans="1:3" x14ac:dyDescent="0.25">
      <c r="A420" s="3" t="s">
        <v>891</v>
      </c>
      <c r="B420" s="21">
        <v>40049</v>
      </c>
      <c r="C420">
        <f t="shared" si="6"/>
        <v>236</v>
      </c>
    </row>
    <row r="421" spans="1:3" x14ac:dyDescent="0.25">
      <c r="A421" s="3" t="s">
        <v>891</v>
      </c>
      <c r="B421" s="21">
        <v>40267</v>
      </c>
      <c r="C421">
        <f t="shared" si="6"/>
        <v>89</v>
      </c>
    </row>
    <row r="422" spans="1:3" x14ac:dyDescent="0.25">
      <c r="A422" s="3" t="s">
        <v>891</v>
      </c>
      <c r="B422" s="21">
        <v>40365</v>
      </c>
      <c r="C422">
        <f t="shared" si="6"/>
        <v>187</v>
      </c>
    </row>
    <row r="423" spans="1:3" x14ac:dyDescent="0.25">
      <c r="A423" s="3" t="s">
        <v>891</v>
      </c>
      <c r="B423" s="21">
        <v>40455</v>
      </c>
      <c r="C423">
        <f t="shared" si="6"/>
        <v>277</v>
      </c>
    </row>
    <row r="424" spans="1:3" x14ac:dyDescent="0.25">
      <c r="A424" s="3" t="s">
        <v>891</v>
      </c>
      <c r="B424" s="21">
        <v>40512</v>
      </c>
      <c r="C424">
        <f t="shared" si="6"/>
        <v>334</v>
      </c>
    </row>
    <row r="425" spans="1:3" x14ac:dyDescent="0.25">
      <c r="A425" s="3" t="s">
        <v>891</v>
      </c>
      <c r="B425" s="21">
        <v>40632</v>
      </c>
      <c r="C425">
        <f t="shared" si="6"/>
        <v>89</v>
      </c>
    </row>
    <row r="426" spans="1:3" x14ac:dyDescent="0.25">
      <c r="A426" s="3" t="s">
        <v>891</v>
      </c>
      <c r="B426" s="21">
        <v>40674</v>
      </c>
      <c r="C426">
        <f t="shared" si="6"/>
        <v>131</v>
      </c>
    </row>
    <row r="427" spans="1:3" x14ac:dyDescent="0.25">
      <c r="A427" s="3" t="s">
        <v>891</v>
      </c>
      <c r="B427" s="21">
        <v>40795</v>
      </c>
      <c r="C427">
        <f t="shared" si="6"/>
        <v>252</v>
      </c>
    </row>
    <row r="428" spans="1:3" x14ac:dyDescent="0.25">
      <c r="A428" s="3" t="s">
        <v>891</v>
      </c>
      <c r="B428" s="21">
        <v>41004</v>
      </c>
      <c r="C428">
        <f t="shared" si="6"/>
        <v>96</v>
      </c>
    </row>
    <row r="429" spans="1:3" x14ac:dyDescent="0.25">
      <c r="A429" s="3" t="s">
        <v>891</v>
      </c>
      <c r="B429" s="21">
        <v>41088</v>
      </c>
      <c r="C429">
        <f t="shared" si="6"/>
        <v>180</v>
      </c>
    </row>
    <row r="430" spans="1:3" x14ac:dyDescent="0.25">
      <c r="A430" s="3" t="s">
        <v>891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1">
        <f t="shared" si="0"/>
        <v>30434.597038429634</v>
      </c>
      <c r="G2" t="s">
        <v>892</v>
      </c>
      <c r="H2" t="s">
        <v>893</v>
      </c>
      <c r="I2" t="s">
        <v>894</v>
      </c>
      <c r="J2" t="s">
        <v>895</v>
      </c>
      <c r="K2" t="s">
        <v>896</v>
      </c>
      <c r="L2" t="s">
        <v>779</v>
      </c>
      <c r="M2" t="s">
        <v>781</v>
      </c>
      <c r="N2" t="s">
        <v>782</v>
      </c>
    </row>
    <row r="3" spans="1:22" x14ac:dyDescent="0.25">
      <c r="A3">
        <v>125.69514232053299</v>
      </c>
      <c r="B3">
        <v>2.86417615875934</v>
      </c>
      <c r="C3" s="21">
        <f t="shared" si="0"/>
        <v>30441.695142320532</v>
      </c>
      <c r="G3" t="s">
        <v>744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1">
        <f t="shared" si="0"/>
        <v>30448.805759295636</v>
      </c>
      <c r="G4" t="s">
        <v>746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1">
        <f t="shared" si="0"/>
        <v>30455.367393140226</v>
      </c>
      <c r="G5" t="s">
        <v>744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1">
        <f t="shared" si="0"/>
        <v>30462.87547117169</v>
      </c>
      <c r="G6" t="s">
        <v>746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1">
        <f t="shared" si="0"/>
        <v>30468.947274647453</v>
      </c>
      <c r="G7" t="s">
        <v>744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1">
        <f t="shared" si="0"/>
        <v>30476.47355352866</v>
      </c>
      <c r="G8" t="s">
        <v>746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1">
        <f t="shared" si="0"/>
        <v>30490.265247424824</v>
      </c>
      <c r="G9" t="s">
        <v>744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1">
        <f t="shared" si="0"/>
        <v>30504.260790838154</v>
      </c>
      <c r="G10" t="s">
        <v>746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1">
        <f t="shared" si="0"/>
        <v>30457.923929997884</v>
      </c>
      <c r="G11" t="s">
        <v>744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1">
        <f t="shared" si="0"/>
        <v>30469.41731159218</v>
      </c>
      <c r="G12" t="s">
        <v>746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1">
        <f t="shared" si="0"/>
        <v>30476.755666699748</v>
      </c>
      <c r="G13" t="s">
        <v>897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898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897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1">
        <f t="shared" si="0"/>
        <v>30518.584177057564</v>
      </c>
      <c r="G16" t="s">
        <v>898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1">
        <f t="shared" si="0"/>
        <v>30531.988647875351</v>
      </c>
      <c r="G17" t="s">
        <v>897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1">
        <f t="shared" si="0"/>
        <v>30545.763278474871</v>
      </c>
      <c r="G18" t="s">
        <v>898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1">
        <f t="shared" si="0"/>
        <v>30557.176803840903</v>
      </c>
      <c r="G19" t="s">
        <v>897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1">
        <f t="shared" si="0"/>
        <v>30499.067633383955</v>
      </c>
      <c r="G20" t="s">
        <v>898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1">
        <f t="shared" si="0"/>
        <v>30518.861740016215</v>
      </c>
      <c r="G21" t="s">
        <v>897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25">
      <c r="A22">
        <v>215.679688450886</v>
      </c>
      <c r="B22">
        <v>3.7821112985707099</v>
      </c>
      <c r="C22" s="21">
        <f t="shared" si="0"/>
        <v>30531.679688450888</v>
      </c>
      <c r="G22" t="s">
        <v>898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765</v>
      </c>
      <c r="N38" s="21">
        <v>30820</v>
      </c>
      <c r="O38" s="21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766</v>
      </c>
      <c r="N39" s="21">
        <v>30866</v>
      </c>
      <c r="O39" s="21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767</v>
      </c>
      <c r="N40" s="21">
        <v>30820</v>
      </c>
    </row>
    <row r="41" spans="1:16" x14ac:dyDescent="0.2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768</v>
      </c>
      <c r="N41" s="21">
        <v>30866</v>
      </c>
    </row>
    <row r="42" spans="1:16" x14ac:dyDescent="0.2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769</v>
      </c>
      <c r="N42" s="21">
        <v>30820</v>
      </c>
    </row>
    <row r="43" spans="1:16" x14ac:dyDescent="0.2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770</v>
      </c>
      <c r="N43" s="21">
        <v>30866</v>
      </c>
    </row>
    <row r="44" spans="1:16" x14ac:dyDescent="0.2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899</v>
      </c>
      <c r="E3" t="s">
        <v>900</v>
      </c>
      <c r="F3" t="s">
        <v>901</v>
      </c>
      <c r="G3" t="s">
        <v>902</v>
      </c>
      <c r="H3" t="s">
        <v>903</v>
      </c>
    </row>
    <row r="4" spans="1:8" x14ac:dyDescent="0.25">
      <c r="A4" s="3" t="s">
        <v>393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3" t="s">
        <v>393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3" t="s">
        <v>393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3" t="s">
        <v>393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3" t="s">
        <v>393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3" t="s">
        <v>393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3" t="s">
        <v>393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3" t="s">
        <v>393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3" t="s">
        <v>393</v>
      </c>
      <c r="B12" s="4">
        <v>37699</v>
      </c>
    </row>
    <row r="13" spans="1:8" x14ac:dyDescent="0.25">
      <c r="A13" s="3" t="s">
        <v>393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3" t="s">
        <v>393</v>
      </c>
      <c r="B14" s="4">
        <v>37705</v>
      </c>
    </row>
    <row r="15" spans="1:8" x14ac:dyDescent="0.25">
      <c r="A15" s="3" t="s">
        <v>393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3" t="s">
        <v>393</v>
      </c>
      <c r="B16" s="4">
        <v>37707</v>
      </c>
    </row>
    <row r="17" spans="1:8" x14ac:dyDescent="0.25">
      <c r="A17" s="3" t="s">
        <v>393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3" t="s">
        <v>393</v>
      </c>
      <c r="B18" s="4">
        <v>37715</v>
      </c>
    </row>
    <row r="19" spans="1:8" x14ac:dyDescent="0.25">
      <c r="A19" s="3" t="s">
        <v>393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3" t="s">
        <v>393</v>
      </c>
      <c r="B20" s="4">
        <v>37721</v>
      </c>
    </row>
    <row r="21" spans="1:8" x14ac:dyDescent="0.25">
      <c r="A21" s="3" t="s">
        <v>393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3" t="s">
        <v>393</v>
      </c>
      <c r="B22" s="4">
        <v>37726</v>
      </c>
    </row>
    <row r="23" spans="1:8" x14ac:dyDescent="0.25">
      <c r="A23" s="3" t="s">
        <v>393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3" t="s">
        <v>393</v>
      </c>
      <c r="B24" s="4">
        <v>37731</v>
      </c>
    </row>
    <row r="25" spans="1:8" x14ac:dyDescent="0.25">
      <c r="A25" s="3" t="s">
        <v>393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3" t="s">
        <v>393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3" t="s">
        <v>393</v>
      </c>
      <c r="B27" s="4">
        <v>37736</v>
      </c>
    </row>
    <row r="28" spans="1:8" x14ac:dyDescent="0.25">
      <c r="A28" s="3" t="s">
        <v>393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3" t="s">
        <v>393</v>
      </c>
      <c r="B29" s="4">
        <v>37739</v>
      </c>
    </row>
    <row r="30" spans="1:8" x14ac:dyDescent="0.25">
      <c r="A30" s="3" t="s">
        <v>393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3" t="s">
        <v>393</v>
      </c>
      <c r="B31" s="4">
        <v>37741</v>
      </c>
    </row>
    <row r="32" spans="1:8" x14ac:dyDescent="0.25">
      <c r="A32" s="3" t="s">
        <v>393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3" t="s">
        <v>393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3" t="s">
        <v>393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3" t="s">
        <v>393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3" t="s">
        <v>393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3" t="s">
        <v>393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3" t="s">
        <v>393</v>
      </c>
      <c r="B38" s="4">
        <v>37776</v>
      </c>
    </row>
    <row r="39" spans="1:8" x14ac:dyDescent="0.25">
      <c r="A39" s="3" t="s">
        <v>393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3" t="s">
        <v>393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3" t="s">
        <v>394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3" t="s">
        <v>394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3" t="s">
        <v>394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3" t="s">
        <v>394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3" t="s">
        <v>394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3" t="s">
        <v>394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3" t="s">
        <v>394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3" t="s">
        <v>394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3" t="s">
        <v>394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3" t="s">
        <v>394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3" t="s">
        <v>394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3" t="s">
        <v>394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3" t="s">
        <v>394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3" t="s">
        <v>394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3" t="s">
        <v>394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3" t="s">
        <v>394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3" t="s">
        <v>394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3" t="s">
        <v>394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3" t="s">
        <v>394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3" t="s">
        <v>394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3" t="s">
        <v>394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3" t="s">
        <v>394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3" t="s">
        <v>394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3" t="s">
        <v>394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3" t="s">
        <v>394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3" t="s">
        <v>394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3" t="s">
        <v>394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3" t="s">
        <v>394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3" t="s">
        <v>394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3" t="s">
        <v>394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3" t="s">
        <v>394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3" t="s">
        <v>394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3" t="s">
        <v>394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3" t="s">
        <v>394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3" t="s">
        <v>394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3" t="s">
        <v>394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3" t="s">
        <v>394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3" t="s">
        <v>394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3" t="s">
        <v>394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3" t="s">
        <v>394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3" t="s">
        <v>394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3" t="s">
        <v>394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3" t="s">
        <v>394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3" t="s">
        <v>394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3" t="s">
        <v>394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3" t="s">
        <v>394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3" t="s">
        <v>394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3" t="s">
        <v>394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3" t="s">
        <v>394</v>
      </c>
      <c r="B89" s="4">
        <v>38057</v>
      </c>
    </row>
    <row r="90" spans="1:8" x14ac:dyDescent="0.25">
      <c r="A90" s="3" t="s">
        <v>394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3" t="s">
        <v>394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3" t="s">
        <v>394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3" t="s">
        <v>394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3" t="s">
        <v>394</v>
      </c>
      <c r="B94" s="4">
        <v>38077</v>
      </c>
    </row>
    <row r="95" spans="1:8" x14ac:dyDescent="0.25">
      <c r="A95" s="3" t="s">
        <v>394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3" t="s">
        <v>394</v>
      </c>
      <c r="B96" s="4">
        <v>38085</v>
      </c>
    </row>
    <row r="97" spans="1:8" x14ac:dyDescent="0.25">
      <c r="A97" s="3" t="s">
        <v>394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3" t="s">
        <v>394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3" t="s">
        <v>394</v>
      </c>
      <c r="B99" s="4">
        <v>38093</v>
      </c>
    </row>
    <row r="100" spans="1:8" x14ac:dyDescent="0.25">
      <c r="A100" s="3" t="s">
        <v>394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3" t="s">
        <v>394</v>
      </c>
      <c r="B101" s="4">
        <v>38100</v>
      </c>
    </row>
    <row r="102" spans="1:8" x14ac:dyDescent="0.25">
      <c r="A102" s="3" t="s">
        <v>394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3" t="s">
        <v>394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3" t="s">
        <v>394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3" t="s">
        <v>394</v>
      </c>
      <c r="B105" s="4">
        <v>38114</v>
      </c>
    </row>
    <row r="106" spans="1:8" x14ac:dyDescent="0.25">
      <c r="A106" s="3" t="s">
        <v>394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3" t="s">
        <v>394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3" t="s">
        <v>394</v>
      </c>
      <c r="B108" s="4">
        <v>38120</v>
      </c>
    </row>
    <row r="109" spans="1:8" x14ac:dyDescent="0.25">
      <c r="A109" s="3" t="s">
        <v>394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3" t="s">
        <v>394</v>
      </c>
      <c r="B110" s="4">
        <v>38127</v>
      </c>
    </row>
    <row r="111" spans="1:8" x14ac:dyDescent="0.25">
      <c r="A111" s="3" t="s">
        <v>394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3" t="s">
        <v>394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3" t="s">
        <v>394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3" t="s">
        <v>394</v>
      </c>
      <c r="B114" s="4">
        <v>38142</v>
      </c>
    </row>
    <row r="115" spans="1:8" x14ac:dyDescent="0.25">
      <c r="A115" s="3" t="s">
        <v>394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3" t="s">
        <v>395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3" t="s">
        <v>395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3" t="s">
        <v>395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3" t="s">
        <v>395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3" t="s">
        <v>395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3" t="s">
        <v>395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3" t="s">
        <v>395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3" t="s">
        <v>395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3" t="s">
        <v>395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3" t="s">
        <v>395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3" t="s">
        <v>395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3" t="s">
        <v>395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3" t="s">
        <v>395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3" t="s">
        <v>395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3" t="s">
        <v>395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3" t="s">
        <v>395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3" t="s">
        <v>395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3" t="s">
        <v>395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3" t="s">
        <v>395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3" t="s">
        <v>395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3" t="s">
        <v>395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3" t="s">
        <v>395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3" t="s">
        <v>395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3" t="s">
        <v>395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3" t="s">
        <v>395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3" t="s">
        <v>395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3" t="s">
        <v>395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3" t="s">
        <v>395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3" t="s">
        <v>395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3" t="s">
        <v>395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3" t="s">
        <v>395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3" t="s">
        <v>395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3" t="s">
        <v>395</v>
      </c>
      <c r="B148" s="4">
        <v>38377</v>
      </c>
    </row>
    <row r="149" spans="1:8" x14ac:dyDescent="0.25">
      <c r="A149" s="3" t="s">
        <v>395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3" t="s">
        <v>395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3" t="s">
        <v>395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3" t="s">
        <v>395</v>
      </c>
      <c r="B152" s="4">
        <v>38411</v>
      </c>
    </row>
    <row r="153" spans="1:8" x14ac:dyDescent="0.25">
      <c r="A153" s="3" t="s">
        <v>395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3" t="s">
        <v>395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3" t="s">
        <v>395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3" t="s">
        <v>395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3" t="s">
        <v>395</v>
      </c>
      <c r="B157" s="4">
        <v>38431</v>
      </c>
    </row>
    <row r="158" spans="1:8" x14ac:dyDescent="0.25">
      <c r="A158" s="3" t="s">
        <v>395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3" t="s">
        <v>395</v>
      </c>
      <c r="B159" s="4">
        <v>38436</v>
      </c>
    </row>
    <row r="160" spans="1:8" x14ac:dyDescent="0.25">
      <c r="A160" s="3" t="s">
        <v>395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3" t="s">
        <v>395</v>
      </c>
      <c r="B161" s="4">
        <v>38438</v>
      </c>
    </row>
    <row r="162" spans="1:8" x14ac:dyDescent="0.25">
      <c r="A162" s="3" t="s">
        <v>395</v>
      </c>
      <c r="B162" s="4">
        <v>38441</v>
      </c>
    </row>
    <row r="163" spans="1:8" x14ac:dyDescent="0.25">
      <c r="A163" s="3" t="s">
        <v>395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3" t="s">
        <v>395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3" t="s">
        <v>395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3" t="s">
        <v>395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3" t="s">
        <v>395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3" t="s">
        <v>395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3" t="s">
        <v>395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3" t="s">
        <v>395</v>
      </c>
      <c r="B170" s="4">
        <v>38482</v>
      </c>
    </row>
    <row r="171" spans="1:8" x14ac:dyDescent="0.25">
      <c r="A171" s="3" t="s">
        <v>395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3" t="s">
        <v>395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3" t="s">
        <v>395</v>
      </c>
      <c r="B173" s="4">
        <v>38492</v>
      </c>
    </row>
    <row r="174" spans="1:8" x14ac:dyDescent="0.25">
      <c r="A174" s="3" t="s">
        <v>395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3" t="s">
        <v>395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3" t="s">
        <v>395</v>
      </c>
      <c r="B176" s="4">
        <v>38502</v>
      </c>
    </row>
    <row r="177" spans="1:8" x14ac:dyDescent="0.25">
      <c r="A177" s="3" t="s">
        <v>395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3" t="s">
        <v>395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3" t="s">
        <v>395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3" t="s">
        <v>395</v>
      </c>
      <c r="B180" s="4">
        <v>38511</v>
      </c>
    </row>
    <row r="181" spans="1:8" x14ac:dyDescent="0.25">
      <c r="A181" s="3" t="s">
        <v>395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3" t="s">
        <v>395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3" t="s">
        <v>395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="D2" sqref="D2:D20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1341</v>
      </c>
      <c r="C1" t="s">
        <v>1342</v>
      </c>
    </row>
    <row r="2" spans="1:3" x14ac:dyDescent="0.25">
      <c r="A2" t="s">
        <v>904</v>
      </c>
      <c r="B2">
        <v>1</v>
      </c>
      <c r="C2">
        <v>1.9215000000000001E-4</v>
      </c>
    </row>
    <row r="3" spans="1:3" x14ac:dyDescent="0.25">
      <c r="A3" t="s">
        <v>905</v>
      </c>
      <c r="B3">
        <v>1</v>
      </c>
      <c r="C3">
        <v>2.4576900000000001E-4</v>
      </c>
    </row>
    <row r="4" spans="1:3" x14ac:dyDescent="0.25">
      <c r="A4" t="s">
        <v>906</v>
      </c>
      <c r="B4">
        <v>1</v>
      </c>
      <c r="C4">
        <v>2.38571E-4</v>
      </c>
    </row>
    <row r="5" spans="1:3" x14ac:dyDescent="0.25">
      <c r="A5" t="s">
        <v>907</v>
      </c>
      <c r="B5">
        <v>1</v>
      </c>
      <c r="C5">
        <v>1.3353454545454499E-4</v>
      </c>
    </row>
    <row r="6" spans="1:3" x14ac:dyDescent="0.25">
      <c r="A6" t="s">
        <v>299</v>
      </c>
      <c r="B6">
        <v>1</v>
      </c>
      <c r="C6">
        <v>2.8110833333333302E-4</v>
      </c>
    </row>
    <row r="7" spans="1:3" x14ac:dyDescent="0.25">
      <c r="A7" t="s">
        <v>300</v>
      </c>
      <c r="B7">
        <v>1</v>
      </c>
      <c r="C7">
        <v>2.3796100000000002E-4</v>
      </c>
    </row>
    <row r="8" spans="1:3" x14ac:dyDescent="0.25">
      <c r="A8" t="s">
        <v>301</v>
      </c>
      <c r="B8">
        <v>1</v>
      </c>
      <c r="C8">
        <v>2.3314199999999998E-4</v>
      </c>
    </row>
    <row r="9" spans="1:3" x14ac:dyDescent="0.25">
      <c r="A9" t="s">
        <v>302</v>
      </c>
      <c r="B9">
        <v>1</v>
      </c>
      <c r="C9">
        <v>2.39242E-4</v>
      </c>
    </row>
    <row r="10" spans="1:3" x14ac:dyDescent="0.25">
      <c r="A10" t="s">
        <v>303</v>
      </c>
      <c r="B10">
        <v>1</v>
      </c>
      <c r="C10">
        <v>2.2451050000000001E-4</v>
      </c>
    </row>
    <row r="11" spans="1:3" x14ac:dyDescent="0.25">
      <c r="A11" t="s">
        <v>304</v>
      </c>
      <c r="B11">
        <v>1</v>
      </c>
      <c r="C11">
        <v>2.26615E-4</v>
      </c>
    </row>
    <row r="12" spans="1:3" x14ac:dyDescent="0.25">
      <c r="A12" t="s">
        <v>904</v>
      </c>
      <c r="B12">
        <v>2</v>
      </c>
      <c r="C12">
        <v>3.5691100000000001E-4</v>
      </c>
    </row>
    <row r="13" spans="1:3" x14ac:dyDescent="0.25">
      <c r="A13" t="s">
        <v>905</v>
      </c>
      <c r="B13">
        <v>2</v>
      </c>
      <c r="C13">
        <v>4.5820149999999999E-4</v>
      </c>
    </row>
    <row r="14" spans="1:3" x14ac:dyDescent="0.25">
      <c r="A14" t="s">
        <v>906</v>
      </c>
      <c r="B14">
        <v>2</v>
      </c>
      <c r="C14">
        <v>4.7194736842105301E-4</v>
      </c>
    </row>
    <row r="15" spans="1:3" x14ac:dyDescent="0.25">
      <c r="A15" t="s">
        <v>907</v>
      </c>
      <c r="B15">
        <v>2</v>
      </c>
      <c r="C15">
        <v>2.3102947368420999E-4</v>
      </c>
    </row>
    <row r="16" spans="1:3" x14ac:dyDescent="0.25">
      <c r="A16" t="s">
        <v>299</v>
      </c>
      <c r="B16">
        <v>2</v>
      </c>
      <c r="C16">
        <v>4.8915222222222204E-4</v>
      </c>
    </row>
    <row r="17" spans="1:3" x14ac:dyDescent="0.25">
      <c r="A17" t="s">
        <v>300</v>
      </c>
      <c r="B17">
        <v>2</v>
      </c>
      <c r="C17">
        <v>4.018375E-4</v>
      </c>
    </row>
    <row r="18" spans="1:3" x14ac:dyDescent="0.25">
      <c r="A18" t="s">
        <v>301</v>
      </c>
      <c r="B18">
        <v>2</v>
      </c>
      <c r="C18">
        <v>4.1194263157894701E-4</v>
      </c>
    </row>
    <row r="19" spans="1:3" x14ac:dyDescent="0.25">
      <c r="A19" t="s">
        <v>302</v>
      </c>
      <c r="B19">
        <v>2</v>
      </c>
      <c r="C19">
        <v>4.2663400000000001E-4</v>
      </c>
    </row>
    <row r="20" spans="1:3" x14ac:dyDescent="0.25">
      <c r="A20" t="s">
        <v>303</v>
      </c>
      <c r="B20">
        <v>2</v>
      </c>
      <c r="C20">
        <v>4.3566199999999996E-4</v>
      </c>
    </row>
    <row r="21" spans="1:3" x14ac:dyDescent="0.25">
      <c r="A21" t="s">
        <v>304</v>
      </c>
      <c r="B21">
        <v>2</v>
      </c>
      <c r="C21">
        <v>4.130615E-4</v>
      </c>
    </row>
    <row r="22" spans="1:3" x14ac:dyDescent="0.25">
      <c r="A22" t="s">
        <v>904</v>
      </c>
      <c r="B22">
        <v>3</v>
      </c>
      <c r="C22">
        <v>4.8690199999999999E-4</v>
      </c>
    </row>
    <row r="23" spans="1:3" x14ac:dyDescent="0.25">
      <c r="A23" t="s">
        <v>905</v>
      </c>
      <c r="B23">
        <v>3</v>
      </c>
      <c r="C23">
        <v>6.8743949999999993E-4</v>
      </c>
    </row>
    <row r="24" spans="1:3" x14ac:dyDescent="0.25">
      <c r="A24" t="s">
        <v>906</v>
      </c>
      <c r="B24">
        <v>3</v>
      </c>
      <c r="C24">
        <v>6.2415842105263198E-4</v>
      </c>
    </row>
    <row r="25" spans="1:3" x14ac:dyDescent="0.25">
      <c r="A25" t="s">
        <v>907</v>
      </c>
      <c r="B25">
        <v>3</v>
      </c>
      <c r="C25">
        <v>3.1268599999999995E-4</v>
      </c>
    </row>
    <row r="26" spans="1:3" x14ac:dyDescent="0.25">
      <c r="A26" t="s">
        <v>299</v>
      </c>
      <c r="B26">
        <v>3</v>
      </c>
      <c r="C26">
        <v>5.9673249999999995E-4</v>
      </c>
    </row>
    <row r="27" spans="1:3" x14ac:dyDescent="0.25">
      <c r="A27" t="s">
        <v>300</v>
      </c>
      <c r="B27">
        <v>3</v>
      </c>
      <c r="C27">
        <v>4.799785E-4</v>
      </c>
    </row>
    <row r="28" spans="1:3" x14ac:dyDescent="0.25">
      <c r="A28" t="s">
        <v>301</v>
      </c>
      <c r="B28">
        <v>3</v>
      </c>
      <c r="C28">
        <v>5.2246500000000006E-4</v>
      </c>
    </row>
    <row r="29" spans="1:3" x14ac:dyDescent="0.25">
      <c r="A29" t="s">
        <v>302</v>
      </c>
      <c r="B29">
        <v>3</v>
      </c>
      <c r="C29">
        <v>5.1505349999999997E-4</v>
      </c>
    </row>
    <row r="30" spans="1:3" x14ac:dyDescent="0.25">
      <c r="A30" t="s">
        <v>303</v>
      </c>
      <c r="B30">
        <v>3</v>
      </c>
      <c r="C30">
        <v>5.3573249999999998E-4</v>
      </c>
    </row>
    <row r="31" spans="1:3" x14ac:dyDescent="0.25">
      <c r="A31" t="s">
        <v>304</v>
      </c>
      <c r="B31">
        <v>3</v>
      </c>
      <c r="C31">
        <v>4.90745E-4</v>
      </c>
    </row>
    <row r="32" spans="1:3" x14ac:dyDescent="0.25">
      <c r="A32" t="s">
        <v>904</v>
      </c>
      <c r="B32">
        <v>4</v>
      </c>
      <c r="C32">
        <v>6.96823333333333E-4</v>
      </c>
    </row>
    <row r="33" spans="1:3" x14ac:dyDescent="0.25">
      <c r="A33" t="s">
        <v>905</v>
      </c>
      <c r="B33">
        <v>4</v>
      </c>
      <c r="C33">
        <v>8.7294050000000006E-4</v>
      </c>
    </row>
    <row r="34" spans="1:3" x14ac:dyDescent="0.25">
      <c r="A34" t="s">
        <v>906</v>
      </c>
      <c r="B34">
        <v>4</v>
      </c>
      <c r="C34">
        <v>6.7588000000000001E-4</v>
      </c>
    </row>
    <row r="35" spans="1:3" x14ac:dyDescent="0.25">
      <c r="A35" t="s">
        <v>907</v>
      </c>
      <c r="B35">
        <v>4</v>
      </c>
      <c r="C35">
        <v>3.5136E-4</v>
      </c>
    </row>
    <row r="36" spans="1:3" x14ac:dyDescent="0.25">
      <c r="A36" t="s">
        <v>299</v>
      </c>
      <c r="B36">
        <v>4</v>
      </c>
      <c r="C36">
        <v>6.58678E-4</v>
      </c>
    </row>
    <row r="37" spans="1:3" x14ac:dyDescent="0.25">
      <c r="A37" t="s">
        <v>300</v>
      </c>
      <c r="B37">
        <v>4</v>
      </c>
      <c r="C37">
        <v>5.9425437500000003E-4</v>
      </c>
    </row>
    <row r="38" spans="1:3" x14ac:dyDescent="0.25">
      <c r="A38" t="s">
        <v>301</v>
      </c>
      <c r="B38">
        <v>4</v>
      </c>
      <c r="C38">
        <v>6.3177700000000003E-4</v>
      </c>
    </row>
    <row r="39" spans="1:3" x14ac:dyDescent="0.25">
      <c r="A39" t="s">
        <v>302</v>
      </c>
      <c r="B39">
        <v>4</v>
      </c>
      <c r="C39">
        <v>6.3205150000000007E-4</v>
      </c>
    </row>
    <row r="40" spans="1:3" x14ac:dyDescent="0.25">
      <c r="A40" t="s">
        <v>303</v>
      </c>
      <c r="B40">
        <v>4</v>
      </c>
      <c r="C40">
        <v>6.2232200000000002E-4</v>
      </c>
    </row>
    <row r="41" spans="1:3" x14ac:dyDescent="0.25">
      <c r="A41" t="s">
        <v>304</v>
      </c>
      <c r="B41">
        <v>4</v>
      </c>
      <c r="C41">
        <v>6.2146799999999991E-4</v>
      </c>
    </row>
    <row r="42" spans="1:3" x14ac:dyDescent="0.25">
      <c r="A42" t="s">
        <v>904</v>
      </c>
      <c r="B42">
        <v>5</v>
      </c>
      <c r="C42">
        <v>9.0950999999999998E-4</v>
      </c>
    </row>
    <row r="43" spans="1:3" x14ac:dyDescent="0.25">
      <c r="A43" t="s">
        <v>905</v>
      </c>
      <c r="B43">
        <v>5</v>
      </c>
      <c r="C43">
        <v>1.152595E-3</v>
      </c>
    </row>
    <row r="44" spans="1:3" x14ac:dyDescent="0.25">
      <c r="A44" t="s">
        <v>906</v>
      </c>
      <c r="B44">
        <v>5</v>
      </c>
      <c r="C44">
        <v>7.7454750000000006E-4</v>
      </c>
    </row>
    <row r="45" spans="1:3" x14ac:dyDescent="0.25">
      <c r="A45" t="s">
        <v>907</v>
      </c>
      <c r="B45">
        <v>5</v>
      </c>
      <c r="C45">
        <v>4.2517E-4</v>
      </c>
    </row>
    <row r="46" spans="1:3" x14ac:dyDescent="0.25">
      <c r="A46" t="s">
        <v>299</v>
      </c>
      <c r="B46">
        <v>5</v>
      </c>
      <c r="C46">
        <v>8.1633249999999997E-4</v>
      </c>
    </row>
    <row r="47" spans="1:3" x14ac:dyDescent="0.25">
      <c r="A47" t="s">
        <v>300</v>
      </c>
      <c r="B47">
        <v>5</v>
      </c>
      <c r="C47">
        <v>7.5502750000000008E-4</v>
      </c>
    </row>
    <row r="48" spans="1:3" x14ac:dyDescent="0.25">
      <c r="A48" t="s">
        <v>301</v>
      </c>
      <c r="B48">
        <v>5</v>
      </c>
      <c r="C48">
        <v>7.6384200000000004E-4</v>
      </c>
    </row>
    <row r="49" spans="1:3" x14ac:dyDescent="0.25">
      <c r="A49" t="s">
        <v>302</v>
      </c>
      <c r="B49">
        <v>5</v>
      </c>
      <c r="C49">
        <v>8.2109049999999997E-4</v>
      </c>
    </row>
    <row r="50" spans="1:3" x14ac:dyDescent="0.25">
      <c r="A50" t="s">
        <v>303</v>
      </c>
      <c r="B50">
        <v>5</v>
      </c>
      <c r="C50">
        <v>7.8546650000000003E-4</v>
      </c>
    </row>
    <row r="51" spans="1:3" x14ac:dyDescent="0.25">
      <c r="A51" t="s">
        <v>304</v>
      </c>
      <c r="B51">
        <v>5</v>
      </c>
      <c r="C51">
        <v>7.6201199999999995E-4</v>
      </c>
    </row>
    <row r="52" spans="1:3" x14ac:dyDescent="0.25">
      <c r="A52" t="s">
        <v>904</v>
      </c>
      <c r="B52">
        <v>6</v>
      </c>
      <c r="C52">
        <v>1.225124E-3</v>
      </c>
    </row>
    <row r="53" spans="1:3" x14ac:dyDescent="0.25">
      <c r="A53" t="s">
        <v>905</v>
      </c>
      <c r="B53">
        <v>6</v>
      </c>
      <c r="C53">
        <v>1.4894505555555599E-3</v>
      </c>
    </row>
    <row r="54" spans="1:3" x14ac:dyDescent="0.25">
      <c r="A54" t="s">
        <v>906</v>
      </c>
      <c r="B54">
        <v>6</v>
      </c>
      <c r="C54">
        <v>8.5075736842105305E-4</v>
      </c>
    </row>
    <row r="55" spans="1:3" x14ac:dyDescent="0.25">
      <c r="A55" t="s">
        <v>907</v>
      </c>
      <c r="B55">
        <v>6</v>
      </c>
      <c r="C55">
        <v>5.8624049999999998E-4</v>
      </c>
    </row>
    <row r="56" spans="1:3" x14ac:dyDescent="0.25">
      <c r="A56" t="s">
        <v>299</v>
      </c>
      <c r="B56">
        <v>6</v>
      </c>
      <c r="C56">
        <v>9.0682600000000001E-4</v>
      </c>
    </row>
    <row r="57" spans="1:3" x14ac:dyDescent="0.25">
      <c r="A57" t="s">
        <v>300</v>
      </c>
      <c r="B57">
        <v>6</v>
      </c>
      <c r="C57">
        <v>8.2176149999999991E-4</v>
      </c>
    </row>
    <row r="58" spans="1:3" x14ac:dyDescent="0.25">
      <c r="A58" t="s">
        <v>301</v>
      </c>
      <c r="B58">
        <v>6</v>
      </c>
      <c r="C58">
        <v>8.2981349999999995E-4</v>
      </c>
    </row>
    <row r="59" spans="1:3" x14ac:dyDescent="0.25">
      <c r="A59" t="s">
        <v>302</v>
      </c>
      <c r="B59">
        <v>6</v>
      </c>
      <c r="C59">
        <v>8.6388199999999995E-4</v>
      </c>
    </row>
    <row r="60" spans="1:3" x14ac:dyDescent="0.25">
      <c r="A60" t="s">
        <v>303</v>
      </c>
      <c r="B60">
        <v>6</v>
      </c>
      <c r="C60">
        <v>9.0633799999999991E-4</v>
      </c>
    </row>
    <row r="61" spans="1:3" x14ac:dyDescent="0.25">
      <c r="A61" t="s">
        <v>304</v>
      </c>
      <c r="B61">
        <v>6</v>
      </c>
      <c r="C61">
        <v>8.0751800000000002E-4</v>
      </c>
    </row>
    <row r="62" spans="1:3" x14ac:dyDescent="0.25">
      <c r="A62" t="s">
        <v>904</v>
      </c>
      <c r="B62">
        <v>7</v>
      </c>
      <c r="C62">
        <v>1.4869231578947398E-3</v>
      </c>
    </row>
    <row r="63" spans="1:3" x14ac:dyDescent="0.25">
      <c r="A63" t="s">
        <v>905</v>
      </c>
      <c r="B63">
        <v>7</v>
      </c>
      <c r="C63">
        <v>1.4957538888888901E-3</v>
      </c>
    </row>
    <row r="64" spans="1:3" x14ac:dyDescent="0.25">
      <c r="A64" t="s">
        <v>906</v>
      </c>
      <c r="B64">
        <v>7</v>
      </c>
      <c r="C64">
        <v>9.4736388888888904E-4</v>
      </c>
    </row>
    <row r="65" spans="1:3" x14ac:dyDescent="0.25">
      <c r="A65" t="s">
        <v>907</v>
      </c>
      <c r="B65">
        <v>7</v>
      </c>
      <c r="C65">
        <v>9.0276187500000005E-4</v>
      </c>
    </row>
    <row r="66" spans="1:3" x14ac:dyDescent="0.25">
      <c r="A66" t="s">
        <v>299</v>
      </c>
      <c r="B66">
        <v>7</v>
      </c>
      <c r="C66">
        <v>1.0509690000000001E-3</v>
      </c>
    </row>
    <row r="67" spans="1:3" x14ac:dyDescent="0.25">
      <c r="A67" t="s">
        <v>300</v>
      </c>
      <c r="B67">
        <v>7</v>
      </c>
      <c r="C67">
        <v>9.5818800000000001E-4</v>
      </c>
    </row>
    <row r="68" spans="1:3" x14ac:dyDescent="0.25">
      <c r="A68" t="s">
        <v>301</v>
      </c>
      <c r="B68">
        <v>7</v>
      </c>
      <c r="C68">
        <v>1.0027179999999999E-3</v>
      </c>
    </row>
    <row r="69" spans="1:3" x14ac:dyDescent="0.25">
      <c r="A69" t="s">
        <v>302</v>
      </c>
      <c r="B69">
        <v>7</v>
      </c>
      <c r="C69">
        <v>1.0373965000000001E-3</v>
      </c>
    </row>
    <row r="70" spans="1:3" x14ac:dyDescent="0.25">
      <c r="A70" t="s">
        <v>303</v>
      </c>
      <c r="B70">
        <v>7</v>
      </c>
      <c r="C70">
        <v>1.017785E-3</v>
      </c>
    </row>
    <row r="71" spans="1:3" x14ac:dyDescent="0.25">
      <c r="A71" t="s">
        <v>304</v>
      </c>
      <c r="B71">
        <v>7</v>
      </c>
      <c r="C71">
        <v>9.0612449999999997E-4</v>
      </c>
    </row>
    <row r="72" spans="1:3" x14ac:dyDescent="0.25">
      <c r="A72" t="s">
        <v>904</v>
      </c>
      <c r="B72">
        <v>8</v>
      </c>
      <c r="C72">
        <v>1.91530368421053E-3</v>
      </c>
    </row>
    <row r="73" spans="1:3" x14ac:dyDescent="0.25">
      <c r="A73" t="s">
        <v>905</v>
      </c>
      <c r="B73">
        <v>8</v>
      </c>
      <c r="C73">
        <v>1.5207977777777801E-3</v>
      </c>
    </row>
    <row r="74" spans="1:3" x14ac:dyDescent="0.25">
      <c r="A74" t="s">
        <v>906</v>
      </c>
      <c r="B74">
        <v>8</v>
      </c>
      <c r="C74">
        <v>1.0322216666666701E-3</v>
      </c>
    </row>
    <row r="75" spans="1:3" x14ac:dyDescent="0.25">
      <c r="A75" t="s">
        <v>907</v>
      </c>
      <c r="B75">
        <v>8</v>
      </c>
      <c r="C75">
        <v>1.3270011764705901E-3</v>
      </c>
    </row>
    <row r="76" spans="1:3" x14ac:dyDescent="0.25">
      <c r="A76" t="s">
        <v>299</v>
      </c>
      <c r="B76">
        <v>8</v>
      </c>
      <c r="C76">
        <v>1.139663E-3</v>
      </c>
    </row>
    <row r="77" spans="1:3" x14ac:dyDescent="0.25">
      <c r="A77" t="s">
        <v>300</v>
      </c>
      <c r="B77">
        <v>8</v>
      </c>
      <c r="C77">
        <v>1.1338375000000001E-3</v>
      </c>
    </row>
    <row r="78" spans="1:3" x14ac:dyDescent="0.25">
      <c r="A78" t="s">
        <v>301</v>
      </c>
      <c r="B78">
        <v>8</v>
      </c>
      <c r="C78">
        <v>1.1415540000000001E-3</v>
      </c>
    </row>
    <row r="79" spans="1:3" x14ac:dyDescent="0.25">
      <c r="A79" t="s">
        <v>302</v>
      </c>
      <c r="B79">
        <v>8</v>
      </c>
      <c r="C79">
        <v>1.1543945000000002E-3</v>
      </c>
    </row>
    <row r="80" spans="1:3" x14ac:dyDescent="0.25">
      <c r="A80" t="s">
        <v>303</v>
      </c>
      <c r="B80">
        <v>8</v>
      </c>
      <c r="C80">
        <v>1.1521679999999999E-3</v>
      </c>
    </row>
    <row r="81" spans="1:3" x14ac:dyDescent="0.25">
      <c r="A81" t="s">
        <v>304</v>
      </c>
      <c r="B81">
        <v>8</v>
      </c>
      <c r="C81">
        <v>1.0291310000000002E-3</v>
      </c>
    </row>
    <row r="82" spans="1:3" x14ac:dyDescent="0.25">
      <c r="A82" t="s">
        <v>904</v>
      </c>
      <c r="B82">
        <v>9</v>
      </c>
      <c r="C82">
        <v>2.0686063157894698E-3</v>
      </c>
    </row>
    <row r="83" spans="1:3" x14ac:dyDescent="0.25">
      <c r="A83" t="s">
        <v>905</v>
      </c>
      <c r="B83">
        <v>9</v>
      </c>
      <c r="C83">
        <v>1.60311388888889E-3</v>
      </c>
    </row>
    <row r="84" spans="1:3" x14ac:dyDescent="0.25">
      <c r="A84" t="s">
        <v>906</v>
      </c>
      <c r="B84">
        <v>9</v>
      </c>
      <c r="C84">
        <v>1.2537194444444399E-3</v>
      </c>
    </row>
    <row r="85" spans="1:3" x14ac:dyDescent="0.25">
      <c r="A85" t="s">
        <v>907</v>
      </c>
      <c r="B85">
        <v>9</v>
      </c>
      <c r="C85">
        <v>1.9220761111111101E-3</v>
      </c>
    </row>
    <row r="86" spans="1:3" x14ac:dyDescent="0.25">
      <c r="A86" t="s">
        <v>299</v>
      </c>
      <c r="B86">
        <v>9</v>
      </c>
      <c r="C86">
        <v>1.4350554999999999E-3</v>
      </c>
    </row>
    <row r="87" spans="1:3" x14ac:dyDescent="0.25">
      <c r="A87" t="s">
        <v>300</v>
      </c>
      <c r="B87">
        <v>9</v>
      </c>
      <c r="C87">
        <v>1.4203544999999999E-3</v>
      </c>
    </row>
    <row r="88" spans="1:3" x14ac:dyDescent="0.25">
      <c r="A88" t="s">
        <v>301</v>
      </c>
      <c r="B88">
        <v>9</v>
      </c>
      <c r="C88">
        <v>1.439051E-3</v>
      </c>
    </row>
    <row r="89" spans="1:3" x14ac:dyDescent="0.25">
      <c r="A89" t="s">
        <v>302</v>
      </c>
      <c r="B89">
        <v>9</v>
      </c>
      <c r="C89">
        <v>1.483093E-3</v>
      </c>
    </row>
    <row r="90" spans="1:3" x14ac:dyDescent="0.25">
      <c r="A90" t="s">
        <v>303</v>
      </c>
      <c r="B90">
        <v>9</v>
      </c>
      <c r="C90">
        <v>1.3340089999999999E-3</v>
      </c>
    </row>
    <row r="91" spans="1:3" x14ac:dyDescent="0.25">
      <c r="A91" t="s">
        <v>304</v>
      </c>
      <c r="B91">
        <v>9</v>
      </c>
      <c r="C91">
        <v>1.3065895000000001E-3</v>
      </c>
    </row>
    <row r="92" spans="1:3" x14ac:dyDescent="0.25">
      <c r="A92" t="s">
        <v>904</v>
      </c>
      <c r="B92">
        <v>10</v>
      </c>
      <c r="C92">
        <v>2.22463789473684E-3</v>
      </c>
    </row>
    <row r="93" spans="1:3" x14ac:dyDescent="0.25">
      <c r="A93" t="s">
        <v>905</v>
      </c>
      <c r="B93">
        <v>10</v>
      </c>
      <c r="C93">
        <v>1.60043666666667E-3</v>
      </c>
    </row>
    <row r="94" spans="1:3" x14ac:dyDescent="0.25">
      <c r="A94" t="s">
        <v>906</v>
      </c>
      <c r="B94">
        <v>10</v>
      </c>
      <c r="C94">
        <v>1.7605955555555599E-3</v>
      </c>
    </row>
    <row r="95" spans="1:3" x14ac:dyDescent="0.25">
      <c r="A95" t="s">
        <v>907</v>
      </c>
      <c r="B95">
        <v>10</v>
      </c>
      <c r="C95">
        <v>2.3159259999999998E-3</v>
      </c>
    </row>
    <row r="96" spans="1:3" x14ac:dyDescent="0.25">
      <c r="A96" t="s">
        <v>299</v>
      </c>
      <c r="B96">
        <v>10</v>
      </c>
      <c r="C96">
        <v>2.0676255000000002E-3</v>
      </c>
    </row>
    <row r="97" spans="1:3" x14ac:dyDescent="0.25">
      <c r="A97" t="s">
        <v>300</v>
      </c>
      <c r="B97">
        <v>10</v>
      </c>
      <c r="C97">
        <v>2.0670154999999999E-3</v>
      </c>
    </row>
    <row r="98" spans="1:3" x14ac:dyDescent="0.25">
      <c r="A98" t="s">
        <v>301</v>
      </c>
      <c r="B98">
        <v>10</v>
      </c>
      <c r="C98">
        <v>2.059787E-3</v>
      </c>
    </row>
    <row r="99" spans="1:3" x14ac:dyDescent="0.25">
      <c r="A99" t="s">
        <v>302</v>
      </c>
      <c r="B99">
        <v>10</v>
      </c>
      <c r="C99">
        <v>2.1075805000000001E-3</v>
      </c>
    </row>
    <row r="100" spans="1:3" x14ac:dyDescent="0.25">
      <c r="A100" t="s">
        <v>303</v>
      </c>
      <c r="B100">
        <v>10</v>
      </c>
      <c r="C100">
        <v>1.9867395000000001E-3</v>
      </c>
    </row>
    <row r="101" spans="1:3" x14ac:dyDescent="0.25">
      <c r="A101" t="s">
        <v>304</v>
      </c>
      <c r="B101">
        <v>10</v>
      </c>
      <c r="C101">
        <v>2.0215400000000001E-3</v>
      </c>
    </row>
    <row r="102" spans="1:3" x14ac:dyDescent="0.25">
      <c r="A102" t="s">
        <v>904</v>
      </c>
      <c r="B102">
        <v>11</v>
      </c>
      <c r="C102">
        <v>2.28348684210526E-3</v>
      </c>
    </row>
    <row r="103" spans="1:3" x14ac:dyDescent="0.25">
      <c r="A103" t="s">
        <v>905</v>
      </c>
      <c r="B103">
        <v>11</v>
      </c>
      <c r="C103">
        <v>1.4840961111111102E-3</v>
      </c>
    </row>
    <row r="104" spans="1:3" x14ac:dyDescent="0.25">
      <c r="A104" t="s">
        <v>906</v>
      </c>
      <c r="B104">
        <v>11</v>
      </c>
      <c r="C104">
        <v>2.2281944444444398E-3</v>
      </c>
    </row>
    <row r="105" spans="1:3" x14ac:dyDescent="0.25">
      <c r="A105" t="s">
        <v>907</v>
      </c>
      <c r="B105">
        <v>11</v>
      </c>
      <c r="C105">
        <v>2.3950734999999999E-3</v>
      </c>
    </row>
    <row r="106" spans="1:3" x14ac:dyDescent="0.25">
      <c r="A106" t="s">
        <v>299</v>
      </c>
      <c r="B106">
        <v>11</v>
      </c>
      <c r="C106">
        <v>2.258342E-3</v>
      </c>
    </row>
    <row r="107" spans="1:3" x14ac:dyDescent="0.25">
      <c r="A107" t="s">
        <v>300</v>
      </c>
      <c r="B107">
        <v>11</v>
      </c>
      <c r="C107">
        <v>2.3175120000000003E-3</v>
      </c>
    </row>
    <row r="108" spans="1:3" x14ac:dyDescent="0.25">
      <c r="A108" t="s">
        <v>301</v>
      </c>
      <c r="B108">
        <v>11</v>
      </c>
      <c r="C108">
        <v>2.3368490000000002E-3</v>
      </c>
    </row>
    <row r="109" spans="1:3" x14ac:dyDescent="0.25">
      <c r="A109" t="s">
        <v>302</v>
      </c>
      <c r="B109">
        <v>11</v>
      </c>
      <c r="C109">
        <v>2.3027500000000001E-3</v>
      </c>
    </row>
    <row r="110" spans="1:3" x14ac:dyDescent="0.25">
      <c r="A110" t="s">
        <v>303</v>
      </c>
      <c r="B110">
        <v>11</v>
      </c>
      <c r="C110">
        <v>2.3174205000000003E-3</v>
      </c>
    </row>
    <row r="111" spans="1:3" x14ac:dyDescent="0.25">
      <c r="A111" t="s">
        <v>304</v>
      </c>
      <c r="B111">
        <v>11</v>
      </c>
      <c r="C111">
        <v>2.3564605000000001E-3</v>
      </c>
    </row>
    <row r="112" spans="1:3" x14ac:dyDescent="0.25">
      <c r="A112" t="s">
        <v>904</v>
      </c>
      <c r="B112">
        <v>12</v>
      </c>
      <c r="C112">
        <v>2.2141715789473701E-3</v>
      </c>
    </row>
    <row r="113" spans="1:3" x14ac:dyDescent="0.25">
      <c r="A113" t="s">
        <v>905</v>
      </c>
      <c r="B113">
        <v>12</v>
      </c>
      <c r="C113">
        <v>1.6623177777777801E-3</v>
      </c>
    </row>
    <row r="114" spans="1:3" x14ac:dyDescent="0.25">
      <c r="A114" t="s">
        <v>906</v>
      </c>
      <c r="B114">
        <v>12</v>
      </c>
      <c r="C114">
        <v>2.3823888888888901E-3</v>
      </c>
    </row>
    <row r="115" spans="1:3" x14ac:dyDescent="0.25">
      <c r="A115" t="s">
        <v>907</v>
      </c>
      <c r="B115">
        <v>12</v>
      </c>
      <c r="C115">
        <v>2.4264580000000003E-3</v>
      </c>
    </row>
    <row r="116" spans="1:3" x14ac:dyDescent="0.25">
      <c r="A116" t="s">
        <v>299</v>
      </c>
      <c r="B116">
        <v>12</v>
      </c>
      <c r="C116">
        <v>2.1917910000000002E-3</v>
      </c>
    </row>
    <row r="117" spans="1:3" x14ac:dyDescent="0.25">
      <c r="A117" t="s">
        <v>300</v>
      </c>
      <c r="B117">
        <v>12</v>
      </c>
      <c r="C117">
        <v>2.2598365E-3</v>
      </c>
    </row>
    <row r="118" spans="1:3" x14ac:dyDescent="0.25">
      <c r="A118" t="s">
        <v>301</v>
      </c>
      <c r="B118">
        <v>12</v>
      </c>
      <c r="C118">
        <v>2.1970064999999998E-3</v>
      </c>
    </row>
    <row r="119" spans="1:3" x14ac:dyDescent="0.25">
      <c r="A119" t="s">
        <v>302</v>
      </c>
      <c r="B119">
        <v>12</v>
      </c>
      <c r="C119">
        <v>2.1177979999999997E-3</v>
      </c>
    </row>
    <row r="120" spans="1:3" x14ac:dyDescent="0.25">
      <c r="A120" t="s">
        <v>303</v>
      </c>
      <c r="B120">
        <v>12</v>
      </c>
      <c r="C120">
        <v>2.2191190000000003E-3</v>
      </c>
    </row>
    <row r="121" spans="1:3" x14ac:dyDescent="0.25">
      <c r="A121" t="s">
        <v>304</v>
      </c>
      <c r="B121">
        <v>12</v>
      </c>
      <c r="C121">
        <v>2.3011945000000001E-3</v>
      </c>
    </row>
    <row r="122" spans="1:3" x14ac:dyDescent="0.25">
      <c r="A122" t="s">
        <v>904</v>
      </c>
      <c r="B122">
        <v>13</v>
      </c>
      <c r="C122">
        <v>1.89674684210526E-3</v>
      </c>
    </row>
    <row r="123" spans="1:3" x14ac:dyDescent="0.25">
      <c r="A123" t="s">
        <v>905</v>
      </c>
      <c r="B123">
        <v>13</v>
      </c>
      <c r="C123">
        <v>1.9046233333333299E-3</v>
      </c>
    </row>
    <row r="124" spans="1:3" x14ac:dyDescent="0.25">
      <c r="A124" t="s">
        <v>906</v>
      </c>
      <c r="B124">
        <v>13</v>
      </c>
      <c r="C124">
        <v>2.2020661111111098E-3</v>
      </c>
    </row>
    <row r="125" spans="1:3" x14ac:dyDescent="0.25">
      <c r="A125" t="s">
        <v>907</v>
      </c>
      <c r="B125">
        <v>13</v>
      </c>
      <c r="C125">
        <v>2.13073E-3</v>
      </c>
    </row>
    <row r="126" spans="1:3" x14ac:dyDescent="0.25">
      <c r="A126" t="s">
        <v>299</v>
      </c>
      <c r="B126">
        <v>13</v>
      </c>
      <c r="C126">
        <v>2.5720039999999997E-3</v>
      </c>
    </row>
    <row r="127" spans="1:3" x14ac:dyDescent="0.25">
      <c r="A127" t="s">
        <v>300</v>
      </c>
      <c r="B127">
        <v>13</v>
      </c>
      <c r="C127">
        <v>2.5480920000000001E-3</v>
      </c>
    </row>
    <row r="128" spans="1:3" x14ac:dyDescent="0.25">
      <c r="A128" t="s">
        <v>301</v>
      </c>
      <c r="B128">
        <v>13</v>
      </c>
      <c r="C128">
        <v>2.4468929999999999E-3</v>
      </c>
    </row>
    <row r="129" spans="1:3" x14ac:dyDescent="0.25">
      <c r="A129" t="s">
        <v>302</v>
      </c>
      <c r="B129">
        <v>13</v>
      </c>
      <c r="C129">
        <v>2.3779630000000003E-3</v>
      </c>
    </row>
    <row r="130" spans="1:3" x14ac:dyDescent="0.25">
      <c r="A130" t="s">
        <v>303</v>
      </c>
      <c r="B130">
        <v>13</v>
      </c>
      <c r="C130">
        <v>2.3758585E-3</v>
      </c>
    </row>
    <row r="131" spans="1:3" x14ac:dyDescent="0.25">
      <c r="A131" t="s">
        <v>304</v>
      </c>
      <c r="B131">
        <v>13</v>
      </c>
      <c r="C131">
        <v>2.4784910000000002E-3</v>
      </c>
    </row>
    <row r="132" spans="1:3" x14ac:dyDescent="0.25">
      <c r="A132" t="s">
        <v>904</v>
      </c>
      <c r="B132">
        <v>14</v>
      </c>
      <c r="C132">
        <v>1.7157694736842099E-3</v>
      </c>
    </row>
    <row r="133" spans="1:3" x14ac:dyDescent="0.25">
      <c r="A133" t="s">
        <v>905</v>
      </c>
      <c r="B133">
        <v>14</v>
      </c>
      <c r="C133">
        <v>1.9305144444444399E-3</v>
      </c>
    </row>
    <row r="134" spans="1:3" x14ac:dyDescent="0.25">
      <c r="A134" t="s">
        <v>906</v>
      </c>
      <c r="B134">
        <v>14</v>
      </c>
      <c r="C134">
        <v>1.9737905555555599E-3</v>
      </c>
    </row>
    <row r="135" spans="1:3" x14ac:dyDescent="0.25">
      <c r="A135" t="s">
        <v>907</v>
      </c>
      <c r="B135">
        <v>14</v>
      </c>
      <c r="C135">
        <v>1.5494E-3</v>
      </c>
    </row>
    <row r="136" spans="1:3" x14ac:dyDescent="0.25">
      <c r="A136" t="s">
        <v>299</v>
      </c>
      <c r="B136">
        <v>14</v>
      </c>
      <c r="C136">
        <v>2.7100165000000002E-3</v>
      </c>
    </row>
    <row r="137" spans="1:3" x14ac:dyDescent="0.25">
      <c r="A137" t="s">
        <v>300</v>
      </c>
      <c r="B137">
        <v>14</v>
      </c>
      <c r="C137">
        <v>3.0053784999999997E-3</v>
      </c>
    </row>
    <row r="138" spans="1:3" x14ac:dyDescent="0.25">
      <c r="A138" t="s">
        <v>301</v>
      </c>
      <c r="B138">
        <v>14</v>
      </c>
      <c r="C138">
        <v>2.840282E-3</v>
      </c>
    </row>
    <row r="139" spans="1:3" x14ac:dyDescent="0.25">
      <c r="A139" t="s">
        <v>302</v>
      </c>
      <c r="B139">
        <v>14</v>
      </c>
      <c r="C139">
        <v>2.7001489473684201E-3</v>
      </c>
    </row>
    <row r="140" spans="1:3" x14ac:dyDescent="0.25">
      <c r="A140" t="s">
        <v>303</v>
      </c>
      <c r="B140">
        <v>14</v>
      </c>
      <c r="C140">
        <v>2.4329544999999999E-3</v>
      </c>
    </row>
    <row r="141" spans="1:3" x14ac:dyDescent="0.25">
      <c r="A141" t="s">
        <v>304</v>
      </c>
      <c r="B141">
        <v>14</v>
      </c>
      <c r="C141">
        <v>2.4060839999999997E-3</v>
      </c>
    </row>
    <row r="142" spans="1:3" x14ac:dyDescent="0.25">
      <c r="A142" t="s">
        <v>904</v>
      </c>
      <c r="B142">
        <v>15</v>
      </c>
      <c r="C142">
        <v>1.8196621052631598E-3</v>
      </c>
    </row>
    <row r="143" spans="1:3" x14ac:dyDescent="0.25">
      <c r="A143" t="s">
        <v>905</v>
      </c>
      <c r="B143">
        <v>15</v>
      </c>
      <c r="C143">
        <v>1.774795E-3</v>
      </c>
    </row>
    <row r="144" spans="1:3" x14ac:dyDescent="0.25">
      <c r="A144" t="s">
        <v>906</v>
      </c>
      <c r="B144">
        <v>15</v>
      </c>
      <c r="C144">
        <v>1.6931566666666699E-3</v>
      </c>
    </row>
    <row r="145" spans="1:3" x14ac:dyDescent="0.25">
      <c r="A145" t="s">
        <v>907</v>
      </c>
      <c r="B145">
        <v>15</v>
      </c>
      <c r="C145">
        <v>0</v>
      </c>
    </row>
    <row r="146" spans="1:3" x14ac:dyDescent="0.25">
      <c r="A146" t="s">
        <v>299</v>
      </c>
      <c r="B146">
        <v>15</v>
      </c>
      <c r="C146">
        <v>2.1982366666666699E-3</v>
      </c>
    </row>
    <row r="147" spans="1:3" x14ac:dyDescent="0.25">
      <c r="A147" t="s">
        <v>300</v>
      </c>
      <c r="B147">
        <v>15</v>
      </c>
      <c r="C147">
        <v>2.9834228571428596E-3</v>
      </c>
    </row>
    <row r="148" spans="1:3" x14ac:dyDescent="0.25">
      <c r="A148" t="s">
        <v>301</v>
      </c>
      <c r="B148">
        <v>15</v>
      </c>
      <c r="C148">
        <v>2.8411766666666697E-3</v>
      </c>
    </row>
    <row r="149" spans="1:3" x14ac:dyDescent="0.25">
      <c r="A149" t="s">
        <v>302</v>
      </c>
      <c r="B149">
        <v>15</v>
      </c>
      <c r="C149">
        <v>2.5035162500000002E-3</v>
      </c>
    </row>
    <row r="150" spans="1:3" x14ac:dyDescent="0.25">
      <c r="A150" t="s">
        <v>303</v>
      </c>
      <c r="B150">
        <v>15</v>
      </c>
      <c r="C150">
        <v>2.1492587499999998E-3</v>
      </c>
    </row>
    <row r="151" spans="1:3" x14ac:dyDescent="0.25">
      <c r="A151" t="s">
        <v>304</v>
      </c>
      <c r="B151">
        <v>15</v>
      </c>
      <c r="C151">
        <v>2.1931024999999999E-3</v>
      </c>
    </row>
    <row r="152" spans="1:3" x14ac:dyDescent="0.25">
      <c r="A152" t="s">
        <v>904</v>
      </c>
      <c r="B152">
        <v>16</v>
      </c>
      <c r="C152">
        <v>1.89003684210526E-3</v>
      </c>
    </row>
    <row r="153" spans="1:3" x14ac:dyDescent="0.25">
      <c r="A153" t="s">
        <v>905</v>
      </c>
      <c r="B153">
        <v>16</v>
      </c>
      <c r="C153">
        <v>1.5171417647058798E-3</v>
      </c>
    </row>
    <row r="154" spans="1:3" x14ac:dyDescent="0.25">
      <c r="A154" t="s">
        <v>906</v>
      </c>
      <c r="B154">
        <v>16</v>
      </c>
      <c r="C154">
        <v>1.6653E-3</v>
      </c>
    </row>
    <row r="155" spans="1:3" x14ac:dyDescent="0.25">
      <c r="A155" t="s">
        <v>907</v>
      </c>
      <c r="B155">
        <v>16</v>
      </c>
      <c r="C155">
        <v>0</v>
      </c>
    </row>
    <row r="156" spans="1:3" x14ac:dyDescent="0.25">
      <c r="A156" t="s">
        <v>299</v>
      </c>
      <c r="B156">
        <v>16</v>
      </c>
      <c r="C156">
        <v>0</v>
      </c>
    </row>
    <row r="157" spans="1:3" x14ac:dyDescent="0.25">
      <c r="A157" t="s">
        <v>300</v>
      </c>
      <c r="B157">
        <v>16</v>
      </c>
      <c r="C157">
        <v>0</v>
      </c>
    </row>
    <row r="158" spans="1:3" x14ac:dyDescent="0.25">
      <c r="A158" t="s">
        <v>301</v>
      </c>
      <c r="B158">
        <v>16</v>
      </c>
      <c r="C158">
        <v>0</v>
      </c>
    </row>
    <row r="159" spans="1:3" x14ac:dyDescent="0.25">
      <c r="A159" t="s">
        <v>302</v>
      </c>
      <c r="B159">
        <v>16</v>
      </c>
      <c r="C159">
        <v>0</v>
      </c>
    </row>
    <row r="160" spans="1:3" x14ac:dyDescent="0.25">
      <c r="A160" t="s">
        <v>303</v>
      </c>
      <c r="B160">
        <v>16</v>
      </c>
      <c r="C160">
        <v>0</v>
      </c>
    </row>
    <row r="161" spans="1:3" x14ac:dyDescent="0.25">
      <c r="A161" t="s">
        <v>304</v>
      </c>
      <c r="B161">
        <v>16</v>
      </c>
      <c r="C161">
        <v>0</v>
      </c>
    </row>
    <row r="162" spans="1:3" x14ac:dyDescent="0.25">
      <c r="A162" t="s">
        <v>904</v>
      </c>
      <c r="B162">
        <v>17</v>
      </c>
      <c r="C162">
        <v>1.76662421052632E-3</v>
      </c>
    </row>
    <row r="163" spans="1:3" x14ac:dyDescent="0.25">
      <c r="A163" t="s">
        <v>905</v>
      </c>
      <c r="B163">
        <v>17</v>
      </c>
      <c r="C163">
        <v>1.26046333333333E-3</v>
      </c>
    </row>
    <row r="164" spans="1:3" x14ac:dyDescent="0.25">
      <c r="A164" t="s">
        <v>906</v>
      </c>
      <c r="B164">
        <v>17</v>
      </c>
      <c r="C164">
        <v>0</v>
      </c>
    </row>
    <row r="165" spans="1:3" x14ac:dyDescent="0.25">
      <c r="A165" t="s">
        <v>907</v>
      </c>
      <c r="B165">
        <v>17</v>
      </c>
      <c r="C165">
        <v>0</v>
      </c>
    </row>
    <row r="166" spans="1:3" x14ac:dyDescent="0.25">
      <c r="A166" t="s">
        <v>299</v>
      </c>
      <c r="B166">
        <v>17</v>
      </c>
      <c r="C166">
        <v>0</v>
      </c>
    </row>
    <row r="167" spans="1:3" x14ac:dyDescent="0.25">
      <c r="A167" t="s">
        <v>300</v>
      </c>
      <c r="B167">
        <v>17</v>
      </c>
      <c r="C167">
        <v>0</v>
      </c>
    </row>
    <row r="168" spans="1:3" x14ac:dyDescent="0.25">
      <c r="A168" t="s">
        <v>301</v>
      </c>
      <c r="B168">
        <v>17</v>
      </c>
      <c r="C168">
        <v>0</v>
      </c>
    </row>
    <row r="169" spans="1:3" x14ac:dyDescent="0.25">
      <c r="A169" t="s">
        <v>302</v>
      </c>
      <c r="B169">
        <v>17</v>
      </c>
      <c r="C169">
        <v>0</v>
      </c>
    </row>
    <row r="170" spans="1:3" x14ac:dyDescent="0.25">
      <c r="A170" t="s">
        <v>303</v>
      </c>
      <c r="B170">
        <v>17</v>
      </c>
      <c r="C170">
        <v>0</v>
      </c>
    </row>
    <row r="171" spans="1:3" x14ac:dyDescent="0.25">
      <c r="A171" t="s">
        <v>304</v>
      </c>
      <c r="B171">
        <v>17</v>
      </c>
      <c r="C171">
        <v>0</v>
      </c>
    </row>
    <row r="172" spans="1:3" x14ac:dyDescent="0.25">
      <c r="A172" t="s">
        <v>904</v>
      </c>
      <c r="B172">
        <v>18</v>
      </c>
      <c r="C172">
        <v>1.5492373333333301E-3</v>
      </c>
    </row>
    <row r="173" spans="1:3" x14ac:dyDescent="0.25">
      <c r="A173" t="s">
        <v>905</v>
      </c>
      <c r="B173">
        <v>18</v>
      </c>
      <c r="C173">
        <v>0</v>
      </c>
    </row>
    <row r="174" spans="1:3" x14ac:dyDescent="0.25">
      <c r="A174" t="s">
        <v>906</v>
      </c>
      <c r="B174">
        <v>18</v>
      </c>
      <c r="C174">
        <v>0</v>
      </c>
    </row>
    <row r="175" spans="1:3" x14ac:dyDescent="0.25">
      <c r="A175" t="s">
        <v>907</v>
      </c>
      <c r="B175">
        <v>18</v>
      </c>
      <c r="C175">
        <v>0</v>
      </c>
    </row>
    <row r="176" spans="1:3" x14ac:dyDescent="0.25">
      <c r="A176" t="s">
        <v>299</v>
      </c>
      <c r="B176">
        <v>18</v>
      </c>
      <c r="C176">
        <v>0</v>
      </c>
    </row>
    <row r="177" spans="1:3" x14ac:dyDescent="0.25">
      <c r="A177" t="s">
        <v>300</v>
      </c>
      <c r="B177">
        <v>18</v>
      </c>
      <c r="C177">
        <v>0</v>
      </c>
    </row>
    <row r="178" spans="1:3" x14ac:dyDescent="0.25">
      <c r="A178" t="s">
        <v>301</v>
      </c>
      <c r="B178">
        <v>18</v>
      </c>
      <c r="C178">
        <v>0</v>
      </c>
    </row>
    <row r="179" spans="1:3" x14ac:dyDescent="0.25">
      <c r="A179" t="s">
        <v>302</v>
      </c>
      <c r="B179">
        <v>18</v>
      </c>
      <c r="C179">
        <v>0</v>
      </c>
    </row>
    <row r="180" spans="1:3" x14ac:dyDescent="0.25">
      <c r="A180" t="s">
        <v>303</v>
      </c>
      <c r="B180">
        <v>18</v>
      </c>
      <c r="C180">
        <v>0</v>
      </c>
    </row>
    <row r="181" spans="1:3" x14ac:dyDescent="0.25">
      <c r="A181" t="s">
        <v>304</v>
      </c>
      <c r="B181">
        <v>18</v>
      </c>
      <c r="C181">
        <v>0</v>
      </c>
    </row>
    <row r="182" spans="1:3" x14ac:dyDescent="0.25">
      <c r="A182" t="s">
        <v>70</v>
      </c>
      <c r="B182">
        <v>1</v>
      </c>
      <c r="C182">
        <v>3.1125E-4</v>
      </c>
    </row>
    <row r="183" spans="1:3" x14ac:dyDescent="0.25">
      <c r="A183" t="s">
        <v>70</v>
      </c>
      <c r="B183">
        <v>2</v>
      </c>
      <c r="C183">
        <v>5.2587857142857104E-4</v>
      </c>
    </row>
    <row r="184" spans="1:3" x14ac:dyDescent="0.25">
      <c r="A184" t="s">
        <v>70</v>
      </c>
      <c r="B184">
        <v>3</v>
      </c>
      <c r="C184">
        <v>7.7345714285714307E-4</v>
      </c>
    </row>
    <row r="185" spans="1:3" x14ac:dyDescent="0.25">
      <c r="A185" t="s">
        <v>70</v>
      </c>
      <c r="B185">
        <v>4</v>
      </c>
      <c r="C185">
        <v>9.75857142857143E-4</v>
      </c>
    </row>
    <row r="186" spans="1:3" x14ac:dyDescent="0.25">
      <c r="A186" t="s">
        <v>70</v>
      </c>
      <c r="B186">
        <v>5</v>
      </c>
      <c r="C186">
        <v>1.1891855955678699E-3</v>
      </c>
    </row>
    <row r="187" spans="1:3" x14ac:dyDescent="0.25">
      <c r="A187" t="s">
        <v>70</v>
      </c>
      <c r="B187">
        <v>6</v>
      </c>
      <c r="C187">
        <v>1.61549868421053E-3</v>
      </c>
    </row>
    <row r="188" spans="1:3" x14ac:dyDescent="0.25">
      <c r="A188" t="s">
        <v>70</v>
      </c>
      <c r="B188">
        <v>7</v>
      </c>
      <c r="C188">
        <v>2.3324698060941799E-3</v>
      </c>
    </row>
    <row r="189" spans="1:3" x14ac:dyDescent="0.25">
      <c r="A189" t="s">
        <v>70</v>
      </c>
      <c r="B189">
        <v>8</v>
      </c>
      <c r="C189">
        <v>2.3940871972318299E-3</v>
      </c>
    </row>
    <row r="190" spans="1:3" x14ac:dyDescent="0.25">
      <c r="A190" t="s">
        <v>70</v>
      </c>
      <c r="B190">
        <v>9</v>
      </c>
      <c r="C190">
        <v>2.48405882352941E-3</v>
      </c>
    </row>
    <row r="191" spans="1:3" x14ac:dyDescent="0.25">
      <c r="A191" t="s">
        <v>70</v>
      </c>
      <c r="B191">
        <v>10</v>
      </c>
      <c r="C191">
        <v>2.6060830449826998E-3</v>
      </c>
    </row>
    <row r="192" spans="1:3" x14ac:dyDescent="0.25">
      <c r="A192" t="s">
        <v>70</v>
      </c>
      <c r="B192">
        <v>11</v>
      </c>
      <c r="C192">
        <v>0</v>
      </c>
    </row>
    <row r="193" spans="1:3" x14ac:dyDescent="0.25">
      <c r="A193" t="s">
        <v>71</v>
      </c>
      <c r="B193">
        <v>1</v>
      </c>
      <c r="C193">
        <v>4.0330714285714299E-4</v>
      </c>
    </row>
    <row r="194" spans="1:3" x14ac:dyDescent="0.25">
      <c r="A194" t="s">
        <v>71</v>
      </c>
      <c r="B194">
        <v>2</v>
      </c>
      <c r="C194">
        <v>5.9999999999999995E-4</v>
      </c>
    </row>
    <row r="195" spans="1:3" x14ac:dyDescent="0.25">
      <c r="A195" t="s">
        <v>71</v>
      </c>
      <c r="B195">
        <v>3</v>
      </c>
      <c r="C195">
        <v>8.3691428571428601E-4</v>
      </c>
    </row>
    <row r="196" spans="1:3" x14ac:dyDescent="0.25">
      <c r="A196" t="s">
        <v>71</v>
      </c>
      <c r="B196">
        <v>4</v>
      </c>
      <c r="C196">
        <v>1.238E-3</v>
      </c>
    </row>
    <row r="197" spans="1:3" x14ac:dyDescent="0.25">
      <c r="A197" t="s">
        <v>71</v>
      </c>
      <c r="B197">
        <v>5</v>
      </c>
      <c r="C197">
        <v>0</v>
      </c>
    </row>
    <row r="198" spans="1:3" x14ac:dyDescent="0.25">
      <c r="A198" t="s">
        <v>71</v>
      </c>
      <c r="B198">
        <v>6</v>
      </c>
      <c r="C198">
        <v>1.7969280000000002E-3</v>
      </c>
    </row>
    <row r="199" spans="1:3" x14ac:dyDescent="0.25">
      <c r="A199" t="s">
        <v>71</v>
      </c>
      <c r="B199">
        <v>7</v>
      </c>
      <c r="C199">
        <v>2.7957222222222198E-3</v>
      </c>
    </row>
    <row r="200" spans="1:3" x14ac:dyDescent="0.25">
      <c r="A200" t="s">
        <v>71</v>
      </c>
      <c r="B200">
        <v>8</v>
      </c>
      <c r="C200">
        <v>2.5563428571428598E-3</v>
      </c>
    </row>
    <row r="201" spans="1:3" x14ac:dyDescent="0.25">
      <c r="A201" t="s">
        <v>71</v>
      </c>
      <c r="B201">
        <v>9</v>
      </c>
      <c r="C201">
        <v>2.6966939999999999E-3</v>
      </c>
    </row>
    <row r="202" spans="1:3" x14ac:dyDescent="0.25">
      <c r="A202" t="s">
        <v>71</v>
      </c>
      <c r="B202">
        <v>10</v>
      </c>
      <c r="C20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3" t="s">
        <v>0</v>
      </c>
      <c r="B1" s="5" t="s">
        <v>1</v>
      </c>
      <c r="C1" s="6" t="s">
        <v>26</v>
      </c>
    </row>
    <row r="3" spans="1:3" x14ac:dyDescent="0.25">
      <c r="A3" s="3" t="s">
        <v>319</v>
      </c>
      <c r="B3" s="54">
        <v>38459</v>
      </c>
      <c r="C3">
        <v>1.4011499999999999</v>
      </c>
    </row>
    <row r="4" spans="1:3" x14ac:dyDescent="0.25">
      <c r="A4" s="3" t="s">
        <v>319</v>
      </c>
      <c r="B4" s="54">
        <v>38465</v>
      </c>
      <c r="C4">
        <v>3.02841</v>
      </c>
    </row>
    <row r="5" spans="1:3" x14ac:dyDescent="0.25">
      <c r="A5" s="3" t="s">
        <v>319</v>
      </c>
      <c r="B5" s="54">
        <v>38472</v>
      </c>
      <c r="C5">
        <v>3.7477399999999998</v>
      </c>
    </row>
    <row r="6" spans="1:3" x14ac:dyDescent="0.25">
      <c r="A6" s="3" t="s">
        <v>319</v>
      </c>
      <c r="B6" s="54">
        <v>38480</v>
      </c>
      <c r="C6">
        <v>3.5118399999999999</v>
      </c>
    </row>
    <row r="7" spans="1:3" x14ac:dyDescent="0.25">
      <c r="A7" s="3" t="s">
        <v>319</v>
      </c>
      <c r="B7" s="54">
        <v>38486</v>
      </c>
      <c r="C7">
        <v>3.28382</v>
      </c>
    </row>
    <row r="8" spans="1:3" x14ac:dyDescent="0.25">
      <c r="A8" s="3" t="s">
        <v>319</v>
      </c>
      <c r="B8" s="54">
        <v>38492</v>
      </c>
      <c r="C8">
        <v>3.0244300000000002</v>
      </c>
    </row>
    <row r="9" spans="1:3" x14ac:dyDescent="0.25">
      <c r="A9" s="3" t="s">
        <v>319</v>
      </c>
      <c r="B9" s="54">
        <v>38500</v>
      </c>
      <c r="C9">
        <v>2.9529399999999999</v>
      </c>
    </row>
    <row r="10" spans="1:3" x14ac:dyDescent="0.25">
      <c r="A10" s="3" t="s">
        <v>319</v>
      </c>
      <c r="B10" s="54">
        <v>38504</v>
      </c>
    </row>
    <row r="11" spans="1:3" x14ac:dyDescent="0.25">
      <c r="A11" s="3" t="s">
        <v>319</v>
      </c>
      <c r="B11" s="54">
        <v>38506</v>
      </c>
      <c r="C11">
        <v>3.0223399999999998</v>
      </c>
    </row>
    <row r="12" spans="1:3" x14ac:dyDescent="0.25">
      <c r="A12" s="3" t="s">
        <v>319</v>
      </c>
      <c r="B12" s="54">
        <v>38513</v>
      </c>
      <c r="C12">
        <v>2.67685</v>
      </c>
    </row>
    <row r="13" spans="1:3" x14ac:dyDescent="0.25">
      <c r="A13" s="3" t="s">
        <v>319</v>
      </c>
      <c r="B13" s="54">
        <v>38517</v>
      </c>
    </row>
    <row r="14" spans="1:3" x14ac:dyDescent="0.25">
      <c r="A14" s="3" t="s">
        <v>319</v>
      </c>
      <c r="B14" s="54">
        <v>38520</v>
      </c>
      <c r="C14">
        <v>2.2374499999999999</v>
      </c>
    </row>
    <row r="15" spans="1:3" x14ac:dyDescent="0.25">
      <c r="A15" s="3" t="s">
        <v>319</v>
      </c>
      <c r="B15" s="54">
        <v>38526</v>
      </c>
      <c r="C15">
        <v>1.6023000000000001</v>
      </c>
    </row>
    <row r="16" spans="1:3" x14ac:dyDescent="0.25">
      <c r="A16" s="3" t="s">
        <v>319</v>
      </c>
      <c r="B16" s="54">
        <v>38533</v>
      </c>
      <c r="C16">
        <v>0.99854399999999999</v>
      </c>
    </row>
    <row r="17" spans="1:3" x14ac:dyDescent="0.25">
      <c r="A17" s="3" t="s">
        <v>319</v>
      </c>
      <c r="B17" s="54">
        <v>38540</v>
      </c>
      <c r="C17">
        <v>0.52780300000000002</v>
      </c>
    </row>
    <row r="18" spans="1:3" x14ac:dyDescent="0.25">
      <c r="A18" s="3" t="s">
        <v>319</v>
      </c>
      <c r="B18" s="54">
        <v>38547</v>
      </c>
      <c r="C18">
        <v>0.36234699999999997</v>
      </c>
    </row>
    <row r="19" spans="1:3" x14ac:dyDescent="0.25">
      <c r="A19" s="3" t="s">
        <v>319</v>
      </c>
      <c r="B19" s="54">
        <v>38548</v>
      </c>
    </row>
    <row r="20" spans="1:3" x14ac:dyDescent="0.25">
      <c r="A20" s="3" t="s">
        <v>319</v>
      </c>
      <c r="B20" s="54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MaxLeafArea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2023-10-17T06:05:27Z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2023-07-28T22:19:04Z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d1d26ed3-6a6c-4092-884a-77f78f82d651</vt:lpwstr>
  </property>
  <property fmtid="{D5CDD505-2E9C-101B-9397-08002B2CF9AE}" pid="8" name="MSIP_Label_8d8f3512-c98a-4fbc-ad6e-3260f1cde3f8_ContentBits">
    <vt:lpwstr>0</vt:lpwstr>
  </property>
</Properties>
</file>