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Wheat\"/>
    </mc:Choice>
  </mc:AlternateContent>
  <bookViews>
    <workbookView xWindow="1155" yWindow="15" windowWidth="12120" windowHeight="6458"/>
  </bookViews>
  <sheets>
    <sheet name="Observed" sheetId="1" r:id="rId1"/>
    <sheet name="TimeSeries" sheetId="2" r:id="rId2"/>
    <sheet name="LeafAppearance" sheetId="3" r:id="rId3"/>
    <sheet name="Zadok" sheetId="4" r:id="rId4"/>
    <sheet name="SoilWater" sheetId="5" r:id="rId5"/>
    <sheet name="ET" sheetId="6" r:id="rId6"/>
  </sheets>
  <definedNames>
    <definedName name="_xlnm._FilterDatabase" localSheetId="0" hidden="1">Observed!$A$2:$AH$226</definedName>
  </definedNames>
  <calcPr calcId="171027"/>
</workbook>
</file>

<file path=xl/calcChain.xml><?xml version="1.0" encoding="utf-8"?>
<calcChain xmlns="http://schemas.openxmlformats.org/spreadsheetml/2006/main">
  <c r="AC72" i="1" l="1"/>
  <c r="AC73" i="1"/>
  <c r="AC74" i="1"/>
  <c r="AC75" i="1"/>
  <c r="AC79" i="1"/>
  <c r="AC80" i="1"/>
  <c r="AC81" i="1"/>
  <c r="AC82" i="1"/>
  <c r="AC86" i="1"/>
  <c r="AC87" i="1"/>
  <c r="AC88" i="1"/>
  <c r="AC89" i="1"/>
  <c r="AC93" i="1"/>
  <c r="AC94" i="1"/>
  <c r="AC95" i="1"/>
  <c r="AC96" i="1"/>
  <c r="AC100" i="1"/>
  <c r="AC101" i="1"/>
  <c r="AC102" i="1"/>
  <c r="AC103" i="1"/>
  <c r="AC107" i="1"/>
  <c r="AC108" i="1"/>
  <c r="AC109" i="1"/>
  <c r="AC110" i="1"/>
  <c r="Z71" i="1"/>
  <c r="Z72" i="1"/>
  <c r="Z73" i="1"/>
  <c r="Z74" i="1"/>
  <c r="Z75" i="1"/>
  <c r="Z77" i="1"/>
  <c r="Z78" i="1"/>
  <c r="Z79" i="1"/>
  <c r="Z80" i="1"/>
  <c r="Z81" i="1"/>
  <c r="Z82" i="1"/>
  <c r="Z84" i="1"/>
  <c r="Z85" i="1"/>
  <c r="Z86" i="1"/>
  <c r="Z87" i="1"/>
  <c r="Z88" i="1"/>
  <c r="Z89" i="1"/>
  <c r="Z91" i="1"/>
  <c r="Z92" i="1"/>
  <c r="Z93" i="1"/>
  <c r="Z94" i="1"/>
  <c r="Z95" i="1"/>
  <c r="Z96" i="1"/>
  <c r="Z98" i="1"/>
  <c r="Z99" i="1"/>
  <c r="Z100" i="1"/>
  <c r="Z101" i="1"/>
  <c r="Z102" i="1"/>
  <c r="Z103" i="1"/>
  <c r="Z105" i="1"/>
  <c r="Z106" i="1"/>
  <c r="Z107" i="1"/>
  <c r="Z108" i="1"/>
  <c r="Z109" i="1"/>
  <c r="Z110" i="1"/>
  <c r="Z70" i="1"/>
  <c r="W77" i="1"/>
  <c r="W78" i="1"/>
  <c r="W79" i="1"/>
  <c r="W80" i="1"/>
  <c r="W81" i="1"/>
  <c r="W82" i="1"/>
  <c r="W84" i="1"/>
  <c r="W85" i="1"/>
  <c r="W86" i="1"/>
  <c r="W87" i="1"/>
  <c r="W88" i="1"/>
  <c r="W89" i="1"/>
  <c r="W91" i="1"/>
  <c r="W92" i="1"/>
  <c r="W93" i="1"/>
  <c r="W94" i="1"/>
  <c r="W95" i="1"/>
  <c r="W96" i="1"/>
  <c r="W98" i="1"/>
  <c r="W99" i="1"/>
  <c r="W100" i="1"/>
  <c r="W101" i="1"/>
  <c r="W102" i="1"/>
  <c r="W105" i="1"/>
  <c r="W106" i="1"/>
  <c r="W107" i="1"/>
  <c r="W108" i="1"/>
  <c r="W109" i="1"/>
  <c r="W110" i="1"/>
  <c r="W71" i="1"/>
  <c r="W72" i="1"/>
  <c r="W73" i="1"/>
  <c r="W74" i="1"/>
  <c r="W75" i="1"/>
  <c r="W70" i="1"/>
  <c r="S241" i="1" l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40" i="1"/>
  <c r="AE241" i="1" l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40" i="1"/>
  <c r="AF233" i="1" l="1"/>
  <c r="AF234" i="1"/>
  <c r="AF235" i="1"/>
  <c r="AF236" i="1"/>
  <c r="AF237" i="1"/>
  <c r="AF238" i="1"/>
  <c r="AF239" i="1"/>
  <c r="AF232" i="1"/>
  <c r="M2" i="2" l="1"/>
  <c r="M68" i="2"/>
  <c r="M69" i="2"/>
  <c r="M70" i="2"/>
  <c r="M3" i="2"/>
  <c r="M4" i="2"/>
  <c r="M5" i="2"/>
  <c r="M6" i="2"/>
  <c r="M7" i="2"/>
  <c r="M8" i="2"/>
  <c r="M10" i="2"/>
  <c r="M11" i="2"/>
  <c r="M12" i="2"/>
  <c r="M13" i="2"/>
  <c r="M14" i="2"/>
  <c r="M15" i="2"/>
  <c r="M16" i="2"/>
  <c r="M18" i="2"/>
  <c r="M19" i="2"/>
  <c r="M20" i="2"/>
  <c r="M21" i="2"/>
  <c r="M22" i="2"/>
  <c r="M23" i="2"/>
  <c r="M24" i="2"/>
  <c r="M26" i="2"/>
  <c r="M27" i="2"/>
  <c r="M28" i="2"/>
  <c r="M29" i="2"/>
  <c r="M30" i="2"/>
  <c r="M31" i="2"/>
  <c r="M32" i="2"/>
  <c r="M34" i="2"/>
  <c r="M35" i="2"/>
  <c r="M36" i="2"/>
  <c r="M37" i="2"/>
  <c r="M38" i="2"/>
  <c r="M39" i="2"/>
  <c r="M40" i="2"/>
  <c r="M42" i="2"/>
  <c r="M43" i="2"/>
  <c r="M44" i="2"/>
  <c r="M45" i="2"/>
  <c r="M46" i="2"/>
  <c r="M47" i="2"/>
  <c r="M48" i="2"/>
  <c r="M62" i="2"/>
  <c r="M63" i="2"/>
  <c r="M64" i="2"/>
</calcChain>
</file>

<file path=xl/sharedStrings.xml><?xml version="1.0" encoding="utf-8"?>
<sst xmlns="http://schemas.openxmlformats.org/spreadsheetml/2006/main" count="1882" uniqueCount="333">
  <si>
    <t>SimulationName</t>
  </si>
  <si>
    <t>Clock.Today</t>
  </si>
  <si>
    <t>Wheat.Grain.Wt</t>
  </si>
  <si>
    <t>APS14StubbleBareNRate000</t>
  </si>
  <si>
    <t>APS14StubbleBareNRate040</t>
  </si>
  <si>
    <t>APS14StubbleBareNRate080</t>
  </si>
  <si>
    <t>APS14StubbleBareNRate200</t>
  </si>
  <si>
    <t>APS14StubbleLucerneNRate000</t>
  </si>
  <si>
    <t>APS14StubbleLucerneNRate040</t>
  </si>
  <si>
    <t>APS14StubbleLucerneNRate080</t>
  </si>
  <si>
    <t>APS14StubbleLucerneNRate200</t>
  </si>
  <si>
    <t>APS14StubbleStrawNRate000</t>
  </si>
  <si>
    <t>APS14StubbleStrawNRate040</t>
  </si>
  <si>
    <t>APS14StubbleStrawNRate080</t>
  </si>
  <si>
    <t>APS14StubbleStrawNRate200</t>
  </si>
  <si>
    <t>Wheat.AboveGround.WtErr</t>
  </si>
  <si>
    <t>Wheat.Grain.WtErr</t>
  </si>
  <si>
    <t>Wheat.Leaf.Live.Wt</t>
  </si>
  <si>
    <t>Wheat.Leaf.Live.WtErr</t>
  </si>
  <si>
    <t>Wheat.Stem.Live.Wt</t>
  </si>
  <si>
    <t>Wheat.Stem.Live.WtErr</t>
  </si>
  <si>
    <t>Wheat.Leaf.Dead.Wt</t>
  </si>
  <si>
    <t>Wheat.Leaf.Dead.WtErr</t>
  </si>
  <si>
    <t>Wheat.AboveGround.Nerr</t>
  </si>
  <si>
    <t>Wheat.Grain.Live.N</t>
  </si>
  <si>
    <t>Wheat.Grain.Live.Nerr</t>
  </si>
  <si>
    <t>Wheat.Leaf.Live.N</t>
  </si>
  <si>
    <t>Wheat.Leaf.Live.Nerr</t>
  </si>
  <si>
    <t>Wheat.Stem.Live.N</t>
  </si>
  <si>
    <t>Wheat.Stem.Live.Nerr</t>
  </si>
  <si>
    <t>Wheat.Leaf.Dead.N</t>
  </si>
  <si>
    <t>Wheat.Leaf.Dead.Nerr</t>
  </si>
  <si>
    <t>Wheat.Grain.Live.Nconc</t>
  </si>
  <si>
    <t>APS26NRate0WaterWet</t>
  </si>
  <si>
    <t>APS26NRate40WaterWet</t>
  </si>
  <si>
    <t>APS26NRate80WaterWet</t>
  </si>
  <si>
    <t>APS26NRate160WaterWet</t>
  </si>
  <si>
    <t>APS26NRate0WaterDry</t>
  </si>
  <si>
    <t>APS26NRate40WaterDry</t>
  </si>
  <si>
    <t>APS26NRate80WaterDry</t>
  </si>
  <si>
    <t>APS26NRate160WaterDry</t>
  </si>
  <si>
    <t>Wheat.Grain.GrainSize</t>
  </si>
  <si>
    <t>Nrate</t>
  </si>
  <si>
    <t>Wheat_Wongan84_N000</t>
  </si>
  <si>
    <t>Wheat_Wongan84_N050</t>
  </si>
  <si>
    <t>Wheat_Wongan84_N300</t>
  </si>
  <si>
    <t>Wheat_Wongan84_N325</t>
  </si>
  <si>
    <t>Wheat_Beverley90_Early</t>
  </si>
  <si>
    <t>Wheat_Beverley90_Late</t>
  </si>
  <si>
    <t>Wheat_Beverley90_n15</t>
  </si>
  <si>
    <t>Wheat_Beverley90_n30</t>
  </si>
  <si>
    <t>Wheat_Beverley90_n60</t>
  </si>
  <si>
    <t>Wheat_Moora95_N0</t>
  </si>
  <si>
    <t>Wheat_Moora95_N80</t>
  </si>
  <si>
    <t>Wheat_Moora94_N0</t>
  </si>
  <si>
    <t>Wheat_Moora94_N50</t>
  </si>
  <si>
    <t>Wheat_Wongan83_Single</t>
  </si>
  <si>
    <t>Wheat_Corrigin_DryBasal</t>
  </si>
  <si>
    <t>Wheat_Corrigin_DryBasalTopDress</t>
  </si>
  <si>
    <t>Wheat_Corrigin_10mmBasal</t>
  </si>
  <si>
    <t>Wheat_Corrigin_10mmBasalTopDress</t>
  </si>
  <si>
    <t>Wheat_Corrigin_40mmBasal</t>
  </si>
  <si>
    <t>Wheat_Corrigin_40mmBasalTopDress</t>
  </si>
  <si>
    <t>84_Rongotea</t>
  </si>
  <si>
    <t>84_Kopara</t>
  </si>
  <si>
    <t>84_Bounty</t>
  </si>
  <si>
    <t>84_Avalon</t>
  </si>
  <si>
    <t>84_Moulin</t>
  </si>
  <si>
    <t>85_Rongotea</t>
  </si>
  <si>
    <t>85_Bounty</t>
  </si>
  <si>
    <t>85_Advantage</t>
  </si>
  <si>
    <t>85_Moulin</t>
  </si>
  <si>
    <t>86_S1_Rongotea</t>
  </si>
  <si>
    <t>86_S1_CR137</t>
  </si>
  <si>
    <t>86_S1_Bounty</t>
  </si>
  <si>
    <t>86_S1_Avalon</t>
  </si>
  <si>
    <t>86_S1_Moulin</t>
  </si>
  <si>
    <t>86_S2_Rongotea</t>
  </si>
  <si>
    <t>86_S2_CR137</t>
  </si>
  <si>
    <t>86_S2_Bounty</t>
  </si>
  <si>
    <t>86_S2_Avalon</t>
  </si>
  <si>
    <t>86_S2_Moulin</t>
  </si>
  <si>
    <t>86_S3_Rongotea</t>
  </si>
  <si>
    <t>86_S3_CR137</t>
  </si>
  <si>
    <t>86_S3_Bounty</t>
  </si>
  <si>
    <t>86_S3_Avalon</t>
  </si>
  <si>
    <t>86_S3_Moulin</t>
  </si>
  <si>
    <t>S1_dry_N0</t>
  </si>
  <si>
    <t>S1_dry_N1</t>
  </si>
  <si>
    <t>S1_dry_N2</t>
  </si>
  <si>
    <t>S1_dry_N3</t>
  </si>
  <si>
    <t>S1_Irr_N0</t>
  </si>
  <si>
    <t>S1_Irr_N1</t>
  </si>
  <si>
    <t>S1_Irr_N2</t>
  </si>
  <si>
    <t>S1_Irr_N3</t>
  </si>
  <si>
    <t>S2_dry_N0</t>
  </si>
  <si>
    <t>S2_dry_N1</t>
  </si>
  <si>
    <t>S2_dry_N2</t>
  </si>
  <si>
    <t>S2_dry_N3</t>
  </si>
  <si>
    <t>S2_Irr_N0</t>
  </si>
  <si>
    <t>S2_Irr_N1</t>
  </si>
  <si>
    <t>S2_Irr_N2</t>
  </si>
  <si>
    <t>S2_Irr_N3</t>
  </si>
  <si>
    <t>Yucheng02</t>
  </si>
  <si>
    <t>Yucheng03</t>
  </si>
  <si>
    <t>Yucheng04</t>
  </si>
  <si>
    <t>Wheat.Grain.Protein</t>
  </si>
  <si>
    <t>APS6NRate0</t>
  </si>
  <si>
    <t>APS6NRate40</t>
  </si>
  <si>
    <t>APS6NRate80</t>
  </si>
  <si>
    <t>APS6NRate120</t>
  </si>
  <si>
    <t>APS6NRate160</t>
  </si>
  <si>
    <t>APS6NRate360</t>
  </si>
  <si>
    <t>Lincoln9192Irrig01</t>
  </si>
  <si>
    <t>Lincoln9192Irrig03</t>
  </si>
  <si>
    <t>Lincoln9192Irrig05</t>
  </si>
  <si>
    <t>Lincoln9192Irrig06</t>
  </si>
  <si>
    <t>Lincoln9192Irrig07</t>
  </si>
  <si>
    <t>Lincoln9192Irrig08</t>
  </si>
  <si>
    <t>Lincoln9192Irrig11</t>
  </si>
  <si>
    <t>Mer86NRate15WaterDry</t>
  </si>
  <si>
    <t>Mer86NRate15WaterWet</t>
  </si>
  <si>
    <t>Mer86NRate60WaterDry</t>
  </si>
  <si>
    <t>Mer86NRate60WaterWet</t>
  </si>
  <si>
    <t>Mer73NRate0WaterDry</t>
  </si>
  <si>
    <t>Mer73NRate15Water150</t>
  </si>
  <si>
    <t>Mer73NRate15Water40</t>
  </si>
  <si>
    <t>Mer73NRate15WaterDry</t>
  </si>
  <si>
    <t>Wheat.Leaf.LAI</t>
  </si>
  <si>
    <t>Wheat.Leaf.LAIerror</t>
  </si>
  <si>
    <t>Cunderdin97SowSpearEarlySowN0TopN30IrrDry</t>
  </si>
  <si>
    <t>Cunderdin97SowSpearMidSowN0TopN30IrrDry</t>
  </si>
  <si>
    <t>Cunderdin97SowWilgoyneEarlySowN0TopN30IrrDry</t>
  </si>
  <si>
    <t>Cunderdin97SowWilgoyneMidSowN0TopN30IrrDry</t>
  </si>
  <si>
    <t>Cunderdin97SowSpearEarlySowN0TopN0IrrDry</t>
  </si>
  <si>
    <t>Cunderdin97SowSpearEarlyMidN0TopN0IrrDry</t>
  </si>
  <si>
    <t>Cunderdin97SowWilgoyneEarlySowN0TopN0IrrDry</t>
  </si>
  <si>
    <t>Cunderdin97SowWilgoyneLateSowN0TopN0IrrDry</t>
  </si>
  <si>
    <t>Cunderdin97SowWilgoyneMidSowN0TopN0IrrDry</t>
  </si>
  <si>
    <t>Cunderdin97SowSpearEarlySowN50TopN30IrrDry</t>
  </si>
  <si>
    <t>Cunderdin97SowSpearMidSowN50TopN30IrrDry</t>
  </si>
  <si>
    <t>Cunderdin97SowWilgoyneEarlySowN50TopN30IrrDry</t>
  </si>
  <si>
    <t>Cunderdin97SowWilgoyneMidSowN50TopN30IrrDry</t>
  </si>
  <si>
    <t>Cunderdin97SowSpearEarlySowN50TopN0IrrDry</t>
  </si>
  <si>
    <t>Cunderdin97SowSpearMidSowN50TopN0IrrDry</t>
  </si>
  <si>
    <t>Cunderdin97SowWilgoyneEarlySowN50TopN0IrrDry</t>
  </si>
  <si>
    <t>Cunderdin97SowWilgoyneMidSowN50TopN0IrrDry</t>
  </si>
  <si>
    <t>Cunderdin97SowSpearEarlySowN0TopN30IrrWet</t>
  </si>
  <si>
    <t>Cunderdin97SowSpearMidSowN0TopN30IrrWet</t>
  </si>
  <si>
    <t>Cunderdin97SowWilgoyneEarlySowN0TopN30IrrWet</t>
  </si>
  <si>
    <t>Cunderdin97SowWilgoyneMidSowN0TopN30IrrWet</t>
  </si>
  <si>
    <t>Cunderdin97SowSpearEarlySowN0TopN0IrrWet</t>
  </si>
  <si>
    <t>Cunderdin97SowSpearMidSowN0TopN0IrrWet</t>
  </si>
  <si>
    <t>Cunderdin97SowWilgoyneEarlySowN0TopN0IrrWet</t>
  </si>
  <si>
    <t>Cunderdin97SowWilgoyneLateSowN0TopN0IrrWet</t>
  </si>
  <si>
    <t>Cunderdin97SowWilgoyneMidSowN0TopN0IrrWet</t>
  </si>
  <si>
    <t>Cunderdin97SowSpearEarlySowN50TopN30IrrWet</t>
  </si>
  <si>
    <t>Cunderdin97SowSpearMidSowN50TopN30IrrWet</t>
  </si>
  <si>
    <t>Cunderdin97SowWilgoyneEarlySowN50TopN30IrrWet</t>
  </si>
  <si>
    <t>Cunderdin97SowWilgoyneMidSowN50TopN30IrrWet</t>
  </si>
  <si>
    <t>Cunderdin97SowSpearEarlySowN50TopN0IrrWet</t>
  </si>
  <si>
    <t>Cunderdin97SowSpearMidSowN50TopN0IrrWet</t>
  </si>
  <si>
    <t>Cunderdin97SowWilgoyneEarlySowN50TopN0IrrWet</t>
  </si>
  <si>
    <t>Cunderdin97SowWilgoyneMidSowN50TopN0IrrWet</t>
  </si>
  <si>
    <t>mouseDamageBoot05</t>
  </si>
  <si>
    <t>mouseDamageBoot10</t>
  </si>
  <si>
    <t>mouseDamageBoot25</t>
  </si>
  <si>
    <t>mouseDamageBoot50</t>
  </si>
  <si>
    <t>mouseDamageControl</t>
  </si>
  <si>
    <t>mouseDamageEmerg05</t>
  </si>
  <si>
    <t>mouseDamageEmerg10</t>
  </si>
  <si>
    <t>mouseDamageEmerg25</t>
  </si>
  <si>
    <t>mouseDamageEmerg50</t>
  </si>
  <si>
    <t>mouseDamagePreHarv05</t>
  </si>
  <si>
    <t>mouseDamagePreHarv10</t>
  </si>
  <si>
    <t>mouseDamagePreHarv25</t>
  </si>
  <si>
    <t>mouseDamagePreHarv50</t>
  </si>
  <si>
    <t>mouseDamageTiller05</t>
  </si>
  <si>
    <t>mouseDamageTiller10</t>
  </si>
  <si>
    <t>mouseDamageTiller25</t>
  </si>
  <si>
    <t>mouseDamageTiller50</t>
  </si>
  <si>
    <t>Wongan83SoilRippedN0</t>
  </si>
  <si>
    <t>Wongan83SoilRippedN10</t>
  </si>
  <si>
    <t>Wongan83SoilRippedN25</t>
  </si>
  <si>
    <t>Wongan83SoilRippedN50</t>
  </si>
  <si>
    <t>Wongan83SoilRippedN100</t>
  </si>
  <si>
    <t>Wongan83SoilUnrippedN0</t>
  </si>
  <si>
    <t>Wongan83SoilUnrippedN10</t>
  </si>
  <si>
    <t>Wongan83SoilUnrippedN25</t>
  </si>
  <si>
    <t>Wongan83SoilUnrippedN50</t>
  </si>
  <si>
    <t>Wongan83SoilUnrippedN100</t>
  </si>
  <si>
    <t>Maturity</t>
  </si>
  <si>
    <t>Wheat.Phenology.CurrentStageName</t>
  </si>
  <si>
    <t>Lincoln2014IrrigFull</t>
  </si>
  <si>
    <t>Lincoln2014IrrigNil</t>
  </si>
  <si>
    <t>Lincoln2014IrrigVeryEarly</t>
  </si>
  <si>
    <t>Lincoln2014IrrigEarly</t>
  </si>
  <si>
    <t>Lincoln2014IrrigMiddle</t>
  </si>
  <si>
    <t>Lincoln2014IrrigLate</t>
  </si>
  <si>
    <t>Wheat.Structure.TotalStemPopn</t>
  </si>
  <si>
    <t>Wheat.Structure.Popn</t>
  </si>
  <si>
    <t>Wheat.Ear.Live.Wt</t>
  </si>
  <si>
    <t>Wheat.Spike.Live.Wt</t>
  </si>
  <si>
    <t>Wheat.Grain.Live.Wt</t>
  </si>
  <si>
    <t>Wheat.Leaf.ExpandedCohortNo</t>
  </si>
  <si>
    <t>ProfileWater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</si>
  <si>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</si>
  <si>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</si>
  <si>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</si>
  <si>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</si>
  <si>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</si>
  <si>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</si>
  <si>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</si>
  <si>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</si>
  <si>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Gatton2009TOS1CvBolac</t>
  </si>
  <si>
    <t>Gatton2009TOS2CvBolac</t>
  </si>
  <si>
    <t>Gatton2009TOS3CvBolac</t>
  </si>
  <si>
    <t>Gatton2009TOS1CvDerrimut</t>
  </si>
  <si>
    <t>Gatton2009TOS2CvDerrimut</t>
  </si>
  <si>
    <t>Gatton2009TOS3CvDerrimut</t>
  </si>
  <si>
    <t>Gatton2009TOS1CvEGAGregory</t>
  </si>
  <si>
    <t>Gatton2009TOS2CvEGAGregory</t>
  </si>
  <si>
    <t>Gatton2009TOS3CvEGAGregory</t>
  </si>
  <si>
    <t>Gatton2009TOS1CvGladius</t>
  </si>
  <si>
    <t>Gatton2009TOS2CvGladius</t>
  </si>
  <si>
    <t>Gatton2009TOS3CvGladius</t>
  </si>
  <si>
    <t>Gatton2009TOS1CvH46</t>
  </si>
  <si>
    <t>Gatton2009TOS2CvH46</t>
  </si>
  <si>
    <t>Gatton2009TOS3CvH46</t>
  </si>
  <si>
    <t>Gatton2009TOS1CvHartog</t>
  </si>
  <si>
    <t>Gatton2009TOS2CvHartog</t>
  </si>
  <si>
    <t>Gatton2009TOS3CvHartog</t>
  </si>
  <si>
    <t>Gatton2009TOS1CvJanz</t>
  </si>
  <si>
    <t>Gatton2009TOS2CvJanz</t>
  </si>
  <si>
    <t>Gatton2009TOS3CvJanz</t>
  </si>
  <si>
    <t>Gatton2009TOS1CvKelallac</t>
  </si>
  <si>
    <t>Gatton2009TOS2CvKelallac</t>
  </si>
  <si>
    <t>Gatton2009TOS3CvKelallac</t>
  </si>
  <si>
    <t>Gatton2009TOS2CvKennedy</t>
  </si>
  <si>
    <t>Gatton2009TOS3CvKennedy</t>
  </si>
  <si>
    <t>Gatton2009TOS1CvMckellar</t>
  </si>
  <si>
    <t>Gatton2009TOS2CvMckellar</t>
  </si>
  <si>
    <t>Gatton2009TOS3CvMckellar</t>
  </si>
  <si>
    <t>Gatton2009TOS1CvRuby</t>
  </si>
  <si>
    <t>Gatton2009TOS2CvRuby</t>
  </si>
  <si>
    <t>Gatton2009TOS3CvRuby</t>
  </si>
  <si>
    <t>Gatton2009TOS1CvVentura</t>
  </si>
  <si>
    <t>Gatton2009TOS2CvVentura</t>
  </si>
  <si>
    <t>Gatton2009TOS3CvVentura</t>
  </si>
  <si>
    <t>Gatton2009TOS1CvWedgetail</t>
  </si>
  <si>
    <t>Gatton2009TOS2CvWedgetail</t>
  </si>
  <si>
    <t>Gatton2009TOS3CvWedgetail</t>
  </si>
  <si>
    <t>Gatton2009TOS1CvWyalkatchem</t>
  </si>
  <si>
    <t>Gatton2009TOS2CvWyalkatchem</t>
  </si>
  <si>
    <t>Gatton2009TOS3CvWyalkatchem</t>
  </si>
  <si>
    <t>Gatton2009TOS1CvYitpi</t>
  </si>
  <si>
    <t>Gatton2009TOS2CvYitpi</t>
  </si>
  <si>
    <t>Gatton2009TOS3CvYitpi</t>
  </si>
  <si>
    <t>Gatton2009TOS1CvYoung</t>
  </si>
  <si>
    <t>Gatton2009TOS2CvYoung</t>
  </si>
  <si>
    <t>Gatton2009TOS3CvYoung</t>
  </si>
  <si>
    <t>TillerNo</t>
  </si>
  <si>
    <t>APS2TOS1</t>
  </si>
  <si>
    <t>APS2TOS2</t>
  </si>
  <si>
    <t>Wheat.Leaf.SenescingCohortNo</t>
  </si>
  <si>
    <t>Wheat.Phenology.Zadok.Stage</t>
  </si>
  <si>
    <t>GattonRowSpacingRowSpace25cm</t>
  </si>
  <si>
    <t>GattonRowSpacingRowSpace50cm</t>
  </si>
  <si>
    <t>GattonRowSpacingRowSpaceN0</t>
  </si>
  <si>
    <t>Wheat.Leaf.AppearedCohortNo</t>
  </si>
  <si>
    <t>YarrabahCreek</t>
  </si>
  <si>
    <t>ET</t>
  </si>
  <si>
    <t>Soil.SoilWater.SW(9)</t>
  </si>
  <si>
    <t>Soil.SoilWater.SW(10)</t>
  </si>
  <si>
    <t>SLA</t>
  </si>
  <si>
    <t>Wheat.Grain.Number</t>
  </si>
  <si>
    <t>Wheat.AboveGround.Wt</t>
  </si>
  <si>
    <t>Wheat.AboveGround.N</t>
  </si>
  <si>
    <t>Wagga2013CvGregoryWaterWet</t>
  </si>
  <si>
    <t>Wagga2013CvLivingstonWaterWet</t>
  </si>
  <si>
    <t>Wagga2013CvGregoryWaterDry</t>
  </si>
  <si>
    <t>Wagga2013CvLivingstonWaterDry</t>
  </si>
  <si>
    <t>Wagga2014CvGregoryWaterWet</t>
  </si>
  <si>
    <t>Wagga2014CvLivingstonWaterWet</t>
  </si>
  <si>
    <t>Wagga2014CvGregoryWaterDry</t>
  </si>
  <si>
    <t>Wagga2014CvLivingstonWaterDry</t>
  </si>
  <si>
    <t>Konya09WaterAAA</t>
  </si>
  <si>
    <t>Konya09WaterBAA</t>
  </si>
  <si>
    <t>Konya09WaterCAA</t>
  </si>
  <si>
    <t>Konya09WaterDAA</t>
  </si>
  <si>
    <t>Konya09WaterABA</t>
  </si>
  <si>
    <t>Konya09WaterACA</t>
  </si>
  <si>
    <t>Konya09WaterADA</t>
  </si>
  <si>
    <t>Konya09WaterAAB</t>
  </si>
  <si>
    <t>Konya09WaterAAC</t>
  </si>
  <si>
    <t>Konya09WaterAAD</t>
  </si>
  <si>
    <t>Konya09WaterABB</t>
  </si>
  <si>
    <t>Konya09WaterACC</t>
  </si>
  <si>
    <t>Konya09WaterADD</t>
  </si>
  <si>
    <t>Konya09WaterBAB</t>
  </si>
  <si>
    <t>Konya09WaterCAC</t>
  </si>
  <si>
    <t>Konya09WaterDAD</t>
  </si>
  <si>
    <t>Konya09WaterBBA</t>
  </si>
  <si>
    <t>Konya09WaterCCA</t>
  </si>
  <si>
    <t>Konya09WaterDDA</t>
  </si>
  <si>
    <t>Konya09WaterBBB</t>
  </si>
  <si>
    <t>Konya09WaterCCC</t>
  </si>
  <si>
    <t>Konya09WaterDDD</t>
  </si>
  <si>
    <t>Konya11WaterBAA</t>
  </si>
  <si>
    <t>Konya11WaterCAA</t>
  </si>
  <si>
    <t>Konya11WaterDAA</t>
  </si>
  <si>
    <t>Konya11WaterABA</t>
  </si>
  <si>
    <t>Konya11WaterACA</t>
  </si>
  <si>
    <t>Konya11WaterADA</t>
  </si>
  <si>
    <t>Konya11WaterAAB</t>
  </si>
  <si>
    <t>Konya11WaterAAC</t>
  </si>
  <si>
    <t>Konya11WaterAAD</t>
  </si>
  <si>
    <t>Konya11WaterABB</t>
  </si>
  <si>
    <t>Konya11WaterACC</t>
  </si>
  <si>
    <t>Konya11WaterADD</t>
  </si>
  <si>
    <t>Konya11WaterBAB</t>
  </si>
  <si>
    <t>Konya11WaterCAC</t>
  </si>
  <si>
    <t>Konya11WaterDAD</t>
  </si>
  <si>
    <t>Konya11WaterBBA</t>
  </si>
  <si>
    <t>Konya11WaterCCA</t>
  </si>
  <si>
    <t>Konya11WaterDDA</t>
  </si>
  <si>
    <t>Konya11WaterBBB</t>
  </si>
  <si>
    <t>Konya11WaterCCC</t>
  </si>
  <si>
    <t>Konya11WaterDDD</t>
  </si>
  <si>
    <t>Konya11WaterAAA</t>
  </si>
  <si>
    <t>Wheat.Leaf.Live.Nconc</t>
  </si>
  <si>
    <t>Wheat.Stem.Live.Nconc</t>
  </si>
  <si>
    <t>Wheat.Leaf.Dead.Nconc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</si>
</sst>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"/>
    <numFmt numFmtId="165" formatCode="m/d/yy;@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NumberFormat="1"/>
    <xf numFmtId="14" fontId="0" fillId="0" borderId="0" xfId="0" applyNumberFormat="1"/>
    <xf numFmtId="14" fontId="0" fillId="0" borderId="2" xfId="0" applyNumberFormat="1" applyBorder="1"/>
    <xf numFmtId="14" fontId="0" fillId="0" borderId="3" xfId="0" applyNumberFormat="1" applyBorder="1"/>
    <xf numFmtId="14" fontId="0" fillId="0" borderId="4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1" fillId="0" borderId="0" xfId="1"/>
    <xf numFmtId="165" fontId="0" fillId="0" borderId="0" xfId="0" applyNumberFormat="1"/>
    <xf numFmtId="166" fontId="0" fillId="0" borderId="0" xfId="0" applyNumberFormat="1"/>
  </cellXfs>
  <cellStyles count="2">
    <cellStyle name="Normal" xfId="0" builtinId="0"/>
    <cellStyle name="Normal_BR sites 2001_200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TimeSeries!$M$1</c:f>
              <c:strCache>
                <c:ptCount val="1"/>
                <c:pt idx="0">
                  <c:v>SLA</c:v>
                </c:pt>
              </c:strCache>
            </c:strRef>
          </c:tx>
          <c:spPr>
            <a:ln w="28575">
              <a:noFill/>
            </a:ln>
          </c:spPr>
          <c:xVal>
            <c:numRef>
              <c:f>TimeSeries!$L$2:$L$119</c:f>
              <c:numCache>
                <c:formatCode>0.00</c:formatCode>
                <c:ptCount val="118"/>
                <c:pt idx="0">
                  <c:v>2.2555195088806368</c:v>
                </c:pt>
                <c:pt idx="1">
                  <c:v>4.9547302747623414</c:v>
                </c:pt>
                <c:pt idx="2">
                  <c:v>10.04590838974924</c:v>
                </c:pt>
                <c:pt idx="3">
                  <c:v>9.9447832929959699</c:v>
                </c:pt>
                <c:pt idx="4">
                  <c:v>7.0054823627853544</c:v>
                </c:pt>
                <c:pt idx="5">
                  <c:v>6.7423104984325981</c:v>
                </c:pt>
                <c:pt idx="6">
                  <c:v>6.173970597530718</c:v>
                </c:pt>
                <c:pt idx="7">
                  <c:v>0</c:v>
                </c:pt>
                <c:pt idx="8">
                  <c:v>1.8363253397825279</c:v>
                </c:pt>
                <c:pt idx="9">
                  <c:v>4.8213129503790721</c:v>
                </c:pt>
                <c:pt idx="10">
                  <c:v>7.7770623965616945</c:v>
                </c:pt>
                <c:pt idx="11">
                  <c:v>6.2177981873402475</c:v>
                </c:pt>
                <c:pt idx="12">
                  <c:v>5.3198033883654974</c:v>
                </c:pt>
                <c:pt idx="13">
                  <c:v>3.7765601968632296</c:v>
                </c:pt>
                <c:pt idx="14">
                  <c:v>2.0383446717260489</c:v>
                </c:pt>
                <c:pt idx="15">
                  <c:v>0</c:v>
                </c:pt>
                <c:pt idx="16">
                  <c:v>2.0316387491669783</c:v>
                </c:pt>
                <c:pt idx="17">
                  <c:v>4.7877182059777823</c:v>
                </c:pt>
                <c:pt idx="18">
                  <c:v>7.6460656976249348</c:v>
                </c:pt>
                <c:pt idx="19">
                  <c:v>6.4926572651336674</c:v>
                </c:pt>
                <c:pt idx="20">
                  <c:v>5.7135892885851494</c:v>
                </c:pt>
                <c:pt idx="21">
                  <c:v>4.1477986688160406</c:v>
                </c:pt>
                <c:pt idx="22">
                  <c:v>4.9538923805804744</c:v>
                </c:pt>
                <c:pt idx="23">
                  <c:v>0</c:v>
                </c:pt>
                <c:pt idx="24">
                  <c:v>1.9249611829066204</c:v>
                </c:pt>
                <c:pt idx="25">
                  <c:v>4.7920936608582174</c:v>
                </c:pt>
                <c:pt idx="26">
                  <c:v>8.5109124018762845</c:v>
                </c:pt>
                <c:pt idx="27">
                  <c:v>7.4113192025728081</c:v>
                </c:pt>
                <c:pt idx="28">
                  <c:v>5.8765044445722427</c:v>
                </c:pt>
                <c:pt idx="29">
                  <c:v>4.0055999064848189</c:v>
                </c:pt>
                <c:pt idx="30">
                  <c:v>3.0885626755610085</c:v>
                </c:pt>
                <c:pt idx="31">
                  <c:v>0</c:v>
                </c:pt>
                <c:pt idx="32">
                  <c:v>2.3523726058052192</c:v>
                </c:pt>
                <c:pt idx="33">
                  <c:v>5.0451749257967373</c:v>
                </c:pt>
                <c:pt idx="34">
                  <c:v>9.4994730635118927</c:v>
                </c:pt>
                <c:pt idx="35">
                  <c:v>8.240867228872558</c:v>
                </c:pt>
                <c:pt idx="36">
                  <c:v>5.4969255384869973</c:v>
                </c:pt>
                <c:pt idx="37">
                  <c:v>4.1986445555564238</c:v>
                </c:pt>
                <c:pt idx="38">
                  <c:v>2.1963741136056831</c:v>
                </c:pt>
                <c:pt idx="39">
                  <c:v>0</c:v>
                </c:pt>
                <c:pt idx="40">
                  <c:v>2.1028628032490388</c:v>
                </c:pt>
                <c:pt idx="41">
                  <c:v>4.7774841453646726</c:v>
                </c:pt>
                <c:pt idx="42" formatCode="General">
                  <c:v>10.418043180476065</c:v>
                </c:pt>
                <c:pt idx="43" formatCode="General">
                  <c:v>9.0164599027567434</c:v>
                </c:pt>
                <c:pt idx="44" formatCode="General">
                  <c:v>7.240046147174402</c:v>
                </c:pt>
                <c:pt idx="45" formatCode="General">
                  <c:v>5.4386966497831182</c:v>
                </c:pt>
                <c:pt idx="46" formatCode="General">
                  <c:v>2.4550837291861449</c:v>
                </c:pt>
                <c:pt idx="47" formatCode="General">
                  <c:v>0</c:v>
                </c:pt>
                <c:pt idx="48" formatCode="General">
                  <c:v>0.68653969189475772</c:v>
                </c:pt>
                <c:pt idx="49" formatCode="General">
                  <c:v>2.744517857737153</c:v>
                </c:pt>
                <c:pt idx="50" formatCode="General">
                  <c:v>5.5488860835139748</c:v>
                </c:pt>
                <c:pt idx="51" formatCode="General">
                  <c:v>3.5856666666666666</c:v>
                </c:pt>
                <c:pt idx="52" formatCode="General">
                  <c:v>1.71</c:v>
                </c:pt>
                <c:pt idx="53" formatCode="General">
                  <c:v>0</c:v>
                </c:pt>
                <c:pt idx="54" formatCode="General">
                  <c:v>0.62</c:v>
                </c:pt>
                <c:pt idx="55" formatCode="General">
                  <c:v>3.706666666666667</c:v>
                </c:pt>
                <c:pt idx="56" formatCode="General">
                  <c:v>3.9766666666666666</c:v>
                </c:pt>
                <c:pt idx="57" formatCode="General">
                  <c:v>0</c:v>
                </c:pt>
                <c:pt idx="58" formatCode="General">
                  <c:v>0.41818507199999999</c:v>
                </c:pt>
                <c:pt idx="59" formatCode="General">
                  <c:v>1.45847481</c:v>
                </c:pt>
                <c:pt idx="60" formatCode="General">
                  <c:v>2.0131426069999998</c:v>
                </c:pt>
                <c:pt idx="61" formatCode="General">
                  <c:v>2.9735134680000002</c:v>
                </c:pt>
                <c:pt idx="62" formatCode="General">
                  <c:v>6.1201040439999996</c:v>
                </c:pt>
                <c:pt idx="64" formatCode="General">
                  <c:v>0.24753102699999999</c:v>
                </c:pt>
                <c:pt idx="65" formatCode="General">
                  <c:v>0.846396072</c:v>
                </c:pt>
                <c:pt idx="66" formatCode="General">
                  <c:v>1.0147118559999999</c:v>
                </c:pt>
                <c:pt idx="67" formatCode="General">
                  <c:v>2.2704393980000002</c:v>
                </c:pt>
                <c:pt idx="68" formatCode="General">
                  <c:v>4.9096734560000002</c:v>
                </c:pt>
                <c:pt idx="113" formatCode="General">
                  <c:v>0.14380216049382716</c:v>
                </c:pt>
                <c:pt idx="114" formatCode="General">
                  <c:v>0.95409122776148081</c:v>
                </c:pt>
                <c:pt idx="115" formatCode="General">
                  <c:v>5.6411081976358552</c:v>
                </c:pt>
                <c:pt idx="116" formatCode="General">
                  <c:v>5.037305434698613</c:v>
                </c:pt>
              </c:numCache>
            </c:numRef>
          </c:xVal>
          <c:yVal>
            <c:numRef>
              <c:f>TimeSeries!$M$2:$M$119</c:f>
              <c:numCache>
                <c:formatCode>General</c:formatCode>
                <c:ptCount val="118"/>
                <c:pt idx="0">
                  <c:v>145.64812833058843</c:v>
                </c:pt>
                <c:pt idx="1">
                  <c:v>17114.958280670078</c:v>
                </c:pt>
                <c:pt idx="2">
                  <c:v>21237.67677611388</c:v>
                </c:pt>
                <c:pt idx="3">
                  <c:v>21034.869889455826</c:v>
                </c:pt>
                <c:pt idx="4">
                  <c:v>18550.02305396468</c:v>
                </c:pt>
                <c:pt idx="5">
                  <c:v>17915.444500810641</c:v>
                </c:pt>
                <c:pt idx="6">
                  <c:v>18442.894288501975</c:v>
                </c:pt>
                <c:pt idx="8">
                  <c:v>13458.44265377408</c:v>
                </c:pt>
                <c:pt idx="9">
                  <c:v>17332.223474767379</c:v>
                </c:pt>
                <c:pt idx="10">
                  <c:v>20434.375721033495</c:v>
                </c:pt>
                <c:pt idx="11">
                  <c:v>18410.591739457868</c:v>
                </c:pt>
                <c:pt idx="12">
                  <c:v>16816.395966651733</c:v>
                </c:pt>
                <c:pt idx="13">
                  <c:v>14015.384169136631</c:v>
                </c:pt>
                <c:pt idx="14">
                  <c:v>12537.896828311004</c:v>
                </c:pt>
                <c:pt idx="16">
                  <c:v>13576.51062407475</c:v>
                </c:pt>
                <c:pt idx="17">
                  <c:v>17112.729576356687</c:v>
                </c:pt>
                <c:pt idx="18">
                  <c:v>21238.271295474417</c:v>
                </c:pt>
                <c:pt idx="19">
                  <c:v>17627.452014254584</c:v>
                </c:pt>
                <c:pt idx="20">
                  <c:v>17670.157183519306</c:v>
                </c:pt>
                <c:pt idx="21">
                  <c:v>14664.16845033676</c:v>
                </c:pt>
                <c:pt idx="22">
                  <c:v>15758.382309816327</c:v>
                </c:pt>
                <c:pt idx="24">
                  <c:v>13667.875184660552</c:v>
                </c:pt>
                <c:pt idx="25">
                  <c:v>17052.278924791121</c:v>
                </c:pt>
                <c:pt idx="26">
                  <c:v>21877.358915658166</c:v>
                </c:pt>
                <c:pt idx="27">
                  <c:v>17939.147479960298</c:v>
                </c:pt>
                <c:pt idx="28">
                  <c:v>16911.011670701722</c:v>
                </c:pt>
                <c:pt idx="29">
                  <c:v>13800.288523138919</c:v>
                </c:pt>
                <c:pt idx="30">
                  <c:v>14774.273340705162</c:v>
                </c:pt>
                <c:pt idx="32">
                  <c:v>14444.168764028893</c:v>
                </c:pt>
                <c:pt idx="33">
                  <c:v>16461.113816868012</c:v>
                </c:pt>
                <c:pt idx="34">
                  <c:v>22411.958196800588</c:v>
                </c:pt>
                <c:pt idx="35">
                  <c:v>18873.31768787709</c:v>
                </c:pt>
                <c:pt idx="36">
                  <c:v>15850.428052751748</c:v>
                </c:pt>
                <c:pt idx="37">
                  <c:v>13715.259585228112</c:v>
                </c:pt>
                <c:pt idx="38">
                  <c:v>11964.88896030678</c:v>
                </c:pt>
                <c:pt idx="40">
                  <c:v>14141.062813517357</c:v>
                </c:pt>
                <c:pt idx="41">
                  <c:v>17148.736598933356</c:v>
                </c:pt>
                <c:pt idx="42">
                  <c:v>22033.221202590721</c:v>
                </c:pt>
                <c:pt idx="43">
                  <c:v>18977.595263532443</c:v>
                </c:pt>
                <c:pt idx="44">
                  <c:v>18370.283917277549</c:v>
                </c:pt>
                <c:pt idx="45">
                  <c:v>16039.632268520445</c:v>
                </c:pt>
                <c:pt idx="46">
                  <c:v>11561.511467702374</c:v>
                </c:pt>
                <c:pt idx="60">
                  <c:v>21787.257651515149</c:v>
                </c:pt>
                <c:pt idx="61">
                  <c:v>23524.63186708861</c:v>
                </c:pt>
                <c:pt idx="62">
                  <c:v>22142.199869753982</c:v>
                </c:pt>
                <c:pt idx="66">
                  <c:v>20253.72966067864</c:v>
                </c:pt>
                <c:pt idx="67">
                  <c:v>22659.075828343313</c:v>
                </c:pt>
                <c:pt idx="68">
                  <c:v>22135.588169522092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79-4C7F-A390-6D702777E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514216"/>
        <c:axId val="370514608"/>
      </c:scatterChart>
      <c:valAx>
        <c:axId val="37051421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370514608"/>
        <c:crosses val="autoZero"/>
        <c:crossBetween val="midCat"/>
      </c:valAx>
      <c:valAx>
        <c:axId val="370514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05142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83820</xdr:colOff>
      <xdr:row>1</xdr:row>
      <xdr:rowOff>22860</xdr:rowOff>
    </xdr:from>
    <xdr:to>
      <xdr:col>20</xdr:col>
      <xdr:colOff>388620</xdr:colOff>
      <xdr:row>16</xdr:row>
      <xdr:rowOff>22860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3"/>
  <sheetViews>
    <sheetView tabSelected="1" workbookViewId="0">
      <pane xSplit="7440" ySplit="578" topLeftCell="AB66" activePane="bottomRight"/>
      <selection sqref="A1:XFD1"/>
      <selection pane="topRight" activeCell="AC1" sqref="AC1"/>
      <selection pane="bottomLeft" activeCell="A234" sqref="A234"/>
      <selection pane="bottomRight" activeCell="AC66" sqref="AC66"/>
    </sheetView>
  </sheetViews>
  <sheetFormatPr defaultRowHeight="14.25" x14ac:dyDescent="0.45"/>
  <cols>
    <col min="1" max="1" width="51.53125" style="5" customWidth="1"/>
    <col min="2" max="2" width="11" bestFit="1" customWidth="1"/>
    <col min="3" max="3" width="17" bestFit="1" customWidth="1"/>
    <col min="4" max="4" width="21.1328125" customWidth="1"/>
    <col min="5" max="5" width="28.53125" customWidth="1"/>
    <col min="6" max="6" width="34.33203125" customWidth="1"/>
    <col min="7" max="7" width="18.86328125" customWidth="1"/>
    <col min="8" max="8" width="26.33203125" customWidth="1"/>
    <col min="9" max="9" width="17.53125" customWidth="1"/>
    <col min="10" max="10" width="14.6640625" customWidth="1"/>
    <col min="11" max="11" width="23.33203125" customWidth="1"/>
    <col min="12" max="12" width="27.6640625" customWidth="1"/>
    <col min="13" max="13" width="26.46484375" customWidth="1"/>
    <col min="14" max="14" width="28.33203125" customWidth="1"/>
    <col min="15" max="15" width="25.86328125" customWidth="1"/>
    <col min="16" max="17" width="29.6640625" customWidth="1"/>
    <col min="18" max="18" width="30.46484375" customWidth="1"/>
    <col min="19" max="19" width="25.33203125" customWidth="1"/>
    <col min="20" max="20" width="26.6640625" customWidth="1"/>
    <col min="21" max="21" width="17.53125" bestFit="1" customWidth="1"/>
    <col min="22" max="23" width="28.1328125" customWidth="1"/>
    <col min="24" max="24" width="23.6640625" customWidth="1"/>
    <col min="25" max="26" width="28.6640625" customWidth="1"/>
    <col min="27" max="27" width="25" customWidth="1"/>
    <col min="28" max="29" width="30.46484375" customWidth="1"/>
    <col min="30" max="30" width="28.6640625" customWidth="1"/>
    <col min="31" max="31" width="26.86328125" customWidth="1"/>
    <col min="32" max="32" width="27.33203125" customWidth="1"/>
    <col min="33" max="33" width="23.46484375" customWidth="1"/>
  </cols>
  <sheetData>
    <row r="1" spans="1:34" x14ac:dyDescent="0.45">
      <c r="A1" s="4" t="s">
        <v>0</v>
      </c>
      <c r="B1" s="1" t="s">
        <v>1</v>
      </c>
      <c r="C1" t="s">
        <v>265</v>
      </c>
      <c r="D1" s="1" t="s">
        <v>192</v>
      </c>
      <c r="E1" s="1" t="s">
        <v>276</v>
      </c>
      <c r="F1" s="1" t="s">
        <v>15</v>
      </c>
      <c r="G1" s="1" t="s">
        <v>2</v>
      </c>
      <c r="H1" s="1" t="s">
        <v>16</v>
      </c>
      <c r="I1" s="1" t="s">
        <v>128</v>
      </c>
      <c r="J1" s="1" t="s">
        <v>129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277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330</v>
      </c>
      <c r="X1" s="1" t="s">
        <v>28</v>
      </c>
      <c r="Y1" s="1" t="s">
        <v>29</v>
      </c>
      <c r="Z1" s="1" t="s">
        <v>331</v>
      </c>
      <c r="AA1" s="1" t="s">
        <v>30</v>
      </c>
      <c r="AB1" s="1" t="s">
        <v>31</v>
      </c>
      <c r="AC1" s="1" t="s">
        <v>332</v>
      </c>
      <c r="AD1" s="1" t="s">
        <v>32</v>
      </c>
      <c r="AE1" s="1" t="s">
        <v>275</v>
      </c>
      <c r="AF1" s="1" t="s">
        <v>41</v>
      </c>
      <c r="AG1" s="1" t="s">
        <v>106</v>
      </c>
      <c r="AH1" s="1" t="s">
        <v>42</v>
      </c>
    </row>
    <row r="2" spans="1:34" x14ac:dyDescent="0.45">
      <c r="A2" s="5" t="s">
        <v>66</v>
      </c>
      <c r="B2" s="1"/>
      <c r="C2" s="1">
        <v>90</v>
      </c>
      <c r="D2" s="1" t="s">
        <v>191</v>
      </c>
      <c r="E2" s="1"/>
      <c r="F2" s="1"/>
      <c r="G2" s="1">
        <v>830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45">
      <c r="A3" s="5" t="s">
        <v>65</v>
      </c>
      <c r="B3" s="1"/>
      <c r="C3" s="1">
        <v>90</v>
      </c>
      <c r="D3" s="1" t="s">
        <v>191</v>
      </c>
      <c r="E3" s="1"/>
      <c r="F3" s="1"/>
      <c r="G3" s="1">
        <v>1000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45">
      <c r="A4" s="5" t="s">
        <v>64</v>
      </c>
      <c r="B4" s="1"/>
      <c r="C4" s="1">
        <v>90</v>
      </c>
      <c r="D4" s="1" t="s">
        <v>191</v>
      </c>
      <c r="E4" s="1"/>
      <c r="F4" s="1"/>
      <c r="G4" s="1">
        <v>797.5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45">
      <c r="A5" s="5" t="s">
        <v>67</v>
      </c>
      <c r="B5" s="1"/>
      <c r="C5" s="1">
        <v>90</v>
      </c>
      <c r="D5" s="1" t="s">
        <v>191</v>
      </c>
      <c r="E5" s="1"/>
      <c r="F5" s="1"/>
      <c r="G5" s="1">
        <v>904.2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45">
      <c r="A6" s="5" t="s">
        <v>63</v>
      </c>
      <c r="B6" s="1"/>
      <c r="C6" s="1">
        <v>90</v>
      </c>
      <c r="D6" s="1" t="s">
        <v>191</v>
      </c>
      <c r="E6" s="1"/>
      <c r="F6" s="1"/>
      <c r="G6" s="1">
        <v>820.8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45">
      <c r="A7" s="5" t="s">
        <v>70</v>
      </c>
      <c r="B7" s="1"/>
      <c r="C7" s="1">
        <v>90</v>
      </c>
      <c r="D7" s="1" t="s">
        <v>191</v>
      </c>
      <c r="E7" s="1"/>
      <c r="F7" s="1"/>
      <c r="G7" s="1">
        <v>760.3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45">
      <c r="A8" s="5" t="s">
        <v>69</v>
      </c>
      <c r="B8" s="1"/>
      <c r="C8" s="1">
        <v>90</v>
      </c>
      <c r="D8" s="1" t="s">
        <v>191</v>
      </c>
      <c r="E8" s="1"/>
      <c r="F8" s="1"/>
      <c r="G8" s="1">
        <v>690.1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45">
      <c r="A9" s="5" t="s">
        <v>71</v>
      </c>
      <c r="B9" s="1"/>
      <c r="C9" s="1">
        <v>90</v>
      </c>
      <c r="D9" s="1" t="s">
        <v>191</v>
      </c>
      <c r="E9" s="1"/>
      <c r="F9" s="1"/>
      <c r="G9" s="1">
        <v>810.5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45">
      <c r="A10" s="5" t="s">
        <v>68</v>
      </c>
      <c r="B10" s="1"/>
      <c r="C10" s="1">
        <v>90</v>
      </c>
      <c r="D10" s="1" t="s">
        <v>191</v>
      </c>
      <c r="E10" s="1"/>
      <c r="F10" s="1"/>
      <c r="G10" s="1">
        <v>635.20000000000005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45">
      <c r="A11" s="5" t="s">
        <v>75</v>
      </c>
      <c r="B11" s="1"/>
      <c r="C11" s="1">
        <v>90</v>
      </c>
      <c r="D11" s="1" t="s">
        <v>191</v>
      </c>
      <c r="E11" s="1"/>
      <c r="F11" s="1"/>
      <c r="G11" s="1">
        <v>983.4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45">
      <c r="A12" s="5" t="s">
        <v>74</v>
      </c>
      <c r="B12" s="1"/>
      <c r="C12" s="1">
        <v>90</v>
      </c>
      <c r="D12" s="1" t="s">
        <v>191</v>
      </c>
      <c r="E12" s="1"/>
      <c r="F12" s="1"/>
      <c r="G12" s="1">
        <v>782.8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45">
      <c r="A13" s="5" t="s">
        <v>73</v>
      </c>
      <c r="B13" s="1"/>
      <c r="C13" s="1">
        <v>90</v>
      </c>
      <c r="D13" s="1" t="s">
        <v>191</v>
      </c>
      <c r="E13" s="1"/>
      <c r="F13" s="1"/>
      <c r="G13" s="1">
        <v>1085.8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45">
      <c r="A14" s="5" t="s">
        <v>76</v>
      </c>
      <c r="B14" s="1"/>
      <c r="C14" s="1">
        <v>90</v>
      </c>
      <c r="D14" s="1" t="s">
        <v>191</v>
      </c>
      <c r="E14" s="1"/>
      <c r="F14" s="1"/>
      <c r="G14" s="1">
        <v>1001.3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45">
      <c r="A15" s="5" t="s">
        <v>72</v>
      </c>
      <c r="B15" s="1"/>
      <c r="C15" s="1">
        <v>90</v>
      </c>
      <c r="D15" s="1" t="s">
        <v>191</v>
      </c>
      <c r="E15" s="1"/>
      <c r="F15" s="1"/>
      <c r="G15" s="1">
        <v>929.2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45">
      <c r="A16" s="5" t="s">
        <v>80</v>
      </c>
      <c r="B16" s="1"/>
      <c r="C16" s="1">
        <v>90</v>
      </c>
      <c r="D16" s="1" t="s">
        <v>191</v>
      </c>
      <c r="E16" s="1"/>
      <c r="F16" s="1"/>
      <c r="G16" s="1">
        <v>985.2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45">
      <c r="A17" s="5" t="s">
        <v>79</v>
      </c>
      <c r="B17" s="1"/>
      <c r="C17" s="1">
        <v>90</v>
      </c>
      <c r="D17" s="1" t="s">
        <v>191</v>
      </c>
      <c r="E17" s="1"/>
      <c r="F17" s="1"/>
      <c r="G17" s="1">
        <v>800.7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45">
      <c r="A18" s="5" t="s">
        <v>78</v>
      </c>
      <c r="B18" s="1"/>
      <c r="C18" s="1">
        <v>90</v>
      </c>
      <c r="D18" s="1" t="s">
        <v>191</v>
      </c>
      <c r="E18" s="1"/>
      <c r="F18" s="1"/>
      <c r="G18" s="1">
        <v>1019.6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45">
      <c r="A19" s="5" t="s">
        <v>81</v>
      </c>
      <c r="B19" s="1"/>
      <c r="C19" s="1">
        <v>90</v>
      </c>
      <c r="D19" s="1" t="s">
        <v>191</v>
      </c>
      <c r="E19" s="1"/>
      <c r="F19" s="1"/>
      <c r="G19" s="1">
        <v>1140.9000000000001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45">
      <c r="A20" s="5" t="s">
        <v>77</v>
      </c>
      <c r="B20" s="1"/>
      <c r="C20" s="1">
        <v>90</v>
      </c>
      <c r="D20" s="1" t="s">
        <v>191</v>
      </c>
      <c r="E20" s="1"/>
      <c r="F20" s="1"/>
      <c r="G20" s="1">
        <v>822.6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45">
      <c r="A21" s="5" t="s">
        <v>85</v>
      </c>
      <c r="B21" s="1"/>
      <c r="C21" s="1">
        <v>90</v>
      </c>
      <c r="D21" s="1" t="s">
        <v>191</v>
      </c>
      <c r="E21" s="1"/>
      <c r="F21" s="1"/>
      <c r="G21" s="1">
        <v>919.1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45">
      <c r="A22" s="5" t="s">
        <v>84</v>
      </c>
      <c r="B22" s="1"/>
      <c r="C22" s="1">
        <v>90</v>
      </c>
      <c r="D22" s="1" t="s">
        <v>191</v>
      </c>
      <c r="E22" s="1"/>
      <c r="F22" s="1"/>
      <c r="G22" s="1">
        <v>833.4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45">
      <c r="A23" s="5" t="s">
        <v>83</v>
      </c>
      <c r="B23" s="1"/>
      <c r="C23" s="1">
        <v>90</v>
      </c>
      <c r="D23" s="1" t="s">
        <v>191</v>
      </c>
      <c r="E23" s="1"/>
      <c r="F23" s="1"/>
      <c r="G23" s="1">
        <v>998.3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45">
      <c r="A24" s="5" t="s">
        <v>86</v>
      </c>
      <c r="B24" s="1"/>
      <c r="C24" s="1">
        <v>90</v>
      </c>
      <c r="D24" s="1" t="s">
        <v>191</v>
      </c>
      <c r="E24" s="1"/>
      <c r="F24" s="1"/>
      <c r="G24" s="1">
        <v>1052.5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45">
      <c r="A25" s="5" t="s">
        <v>82</v>
      </c>
      <c r="B25" s="1"/>
      <c r="C25" s="1">
        <v>90</v>
      </c>
      <c r="D25" s="1" t="s">
        <v>191</v>
      </c>
      <c r="E25" s="1"/>
      <c r="F25" s="1"/>
      <c r="G25" s="1">
        <v>862.8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45">
      <c r="A26" s="5" t="s">
        <v>3</v>
      </c>
      <c r="B26" s="1"/>
      <c r="C26" s="1">
        <v>90</v>
      </c>
      <c r="D26" s="1" t="s">
        <v>191</v>
      </c>
      <c r="E26" s="1">
        <v>346.221</v>
      </c>
      <c r="F26" s="1"/>
      <c r="G26" s="1">
        <v>125.983</v>
      </c>
      <c r="H26" s="1"/>
      <c r="I26" s="1"/>
      <c r="J26" s="1"/>
      <c r="K26" s="1"/>
      <c r="L26" s="1"/>
      <c r="M26" s="1"/>
      <c r="N26" s="1"/>
      <c r="O26" s="1"/>
      <c r="P26" s="1"/>
      <c r="Q26" s="1">
        <v>2.9830000000000001</v>
      </c>
      <c r="R26" s="1"/>
      <c r="S26" s="1">
        <v>2.544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>
        <v>2.02</v>
      </c>
      <c r="AE26" s="1"/>
      <c r="AF26" s="1"/>
      <c r="AG26" s="1"/>
      <c r="AH26" s="1">
        <v>0</v>
      </c>
    </row>
    <row r="27" spans="1:34" x14ac:dyDescent="0.45">
      <c r="A27" s="5" t="s">
        <v>4</v>
      </c>
      <c r="B27" s="1"/>
      <c r="C27" s="1">
        <v>90</v>
      </c>
      <c r="D27" s="1" t="s">
        <v>191</v>
      </c>
      <c r="E27" s="1">
        <v>734.98099999999999</v>
      </c>
      <c r="F27" s="1"/>
      <c r="G27" s="1">
        <v>280.96699999999998</v>
      </c>
      <c r="H27" s="1"/>
      <c r="I27" s="1"/>
      <c r="J27" s="1"/>
      <c r="K27" s="1"/>
      <c r="L27" s="1"/>
      <c r="M27" s="1"/>
      <c r="N27" s="1"/>
      <c r="O27" s="1"/>
      <c r="P27" s="1"/>
      <c r="Q27" s="1">
        <v>5.6619999999999999</v>
      </c>
      <c r="R27" s="1"/>
      <c r="S27" s="1">
        <v>4.8310000000000004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>
        <v>1.72</v>
      </c>
      <c r="AE27" s="1"/>
      <c r="AF27" s="1"/>
      <c r="AG27" s="1"/>
      <c r="AH27" s="1">
        <v>40</v>
      </c>
    </row>
    <row r="28" spans="1:34" x14ac:dyDescent="0.45">
      <c r="A28" s="5" t="s">
        <v>5</v>
      </c>
      <c r="B28" s="1"/>
      <c r="C28" s="1">
        <v>90</v>
      </c>
      <c r="D28" s="1" t="s">
        <v>191</v>
      </c>
      <c r="E28" s="1">
        <v>1034.248</v>
      </c>
      <c r="F28" s="1"/>
      <c r="G28" s="1">
        <v>379.03300000000002</v>
      </c>
      <c r="H28" s="1"/>
      <c r="I28" s="1"/>
      <c r="J28" s="1"/>
      <c r="K28" s="1"/>
      <c r="L28" s="1"/>
      <c r="M28" s="1"/>
      <c r="N28" s="1"/>
      <c r="O28" s="1"/>
      <c r="P28" s="1"/>
      <c r="Q28" s="1">
        <v>7.4859999999999998</v>
      </c>
      <c r="R28" s="1"/>
      <c r="S28" s="1">
        <v>6.1210000000000004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>
        <v>1.61</v>
      </c>
      <c r="AE28" s="1"/>
      <c r="AF28" s="1"/>
      <c r="AG28" s="1"/>
      <c r="AH28" s="1">
        <v>80</v>
      </c>
    </row>
    <row r="29" spans="1:34" x14ac:dyDescent="0.45">
      <c r="A29" s="5" t="s">
        <v>6</v>
      </c>
      <c r="B29" s="1"/>
      <c r="C29" s="1">
        <v>90</v>
      </c>
      <c r="D29" s="1" t="s">
        <v>191</v>
      </c>
      <c r="E29" s="1">
        <v>1371.894</v>
      </c>
      <c r="F29" s="1"/>
      <c r="G29" s="1">
        <v>516.48299999999995</v>
      </c>
      <c r="H29" s="1"/>
      <c r="I29" s="1"/>
      <c r="J29" s="1"/>
      <c r="K29" s="1"/>
      <c r="L29" s="1"/>
      <c r="M29" s="1"/>
      <c r="N29" s="1"/>
      <c r="O29" s="1"/>
      <c r="P29" s="1"/>
      <c r="Q29" s="1">
        <v>14.121</v>
      </c>
      <c r="R29" s="1"/>
      <c r="S29" s="1">
        <v>10.96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>
        <v>2.12</v>
      </c>
      <c r="AE29" s="1"/>
      <c r="AF29" s="1"/>
      <c r="AG29" s="1"/>
      <c r="AH29" s="1">
        <v>200</v>
      </c>
    </row>
    <row r="30" spans="1:34" x14ac:dyDescent="0.45">
      <c r="A30" s="5" t="s">
        <v>7</v>
      </c>
      <c r="B30" s="1"/>
      <c r="C30" s="1">
        <v>90</v>
      </c>
      <c r="D30" s="1" t="s">
        <v>191</v>
      </c>
      <c r="E30" s="1">
        <v>911.28300000000002</v>
      </c>
      <c r="F30" s="1"/>
      <c r="G30" s="1">
        <v>352.91699999999997</v>
      </c>
      <c r="H30" s="1"/>
      <c r="I30" s="1"/>
      <c r="J30" s="1"/>
      <c r="K30" s="1"/>
      <c r="L30" s="1"/>
      <c r="M30" s="1"/>
      <c r="N30" s="1"/>
      <c r="O30" s="1"/>
      <c r="P30" s="1"/>
      <c r="Q30" s="1">
        <v>6.8559999999999999</v>
      </c>
      <c r="R30" s="1"/>
      <c r="S30" s="1">
        <v>5.7670000000000003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>
        <v>1.63</v>
      </c>
      <c r="AE30" s="1"/>
      <c r="AF30" s="1"/>
      <c r="AG30" s="1"/>
      <c r="AH30" s="1">
        <v>0</v>
      </c>
    </row>
    <row r="31" spans="1:34" x14ac:dyDescent="0.45">
      <c r="A31" s="5" t="s">
        <v>8</v>
      </c>
      <c r="B31" s="1"/>
      <c r="C31" s="1">
        <v>90</v>
      </c>
      <c r="D31" s="1" t="s">
        <v>191</v>
      </c>
      <c r="E31" s="1">
        <v>1196.74</v>
      </c>
      <c r="F31" s="1"/>
      <c r="G31" s="1">
        <v>484.017</v>
      </c>
      <c r="H31" s="1"/>
      <c r="I31" s="1"/>
      <c r="J31" s="1"/>
      <c r="K31" s="1"/>
      <c r="L31" s="1"/>
      <c r="M31" s="1"/>
      <c r="N31" s="1"/>
      <c r="O31" s="1"/>
      <c r="P31" s="1"/>
      <c r="Q31" s="1">
        <v>9.81</v>
      </c>
      <c r="R31" s="1"/>
      <c r="S31" s="1">
        <v>8.2219999999999995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>
        <v>1.7</v>
      </c>
      <c r="AE31" s="1"/>
      <c r="AF31" s="1"/>
      <c r="AG31" s="1"/>
      <c r="AH31" s="1">
        <v>40</v>
      </c>
    </row>
    <row r="32" spans="1:34" x14ac:dyDescent="0.45">
      <c r="A32" s="5" t="s">
        <v>9</v>
      </c>
      <c r="B32" s="1"/>
      <c r="C32" s="1">
        <v>90</v>
      </c>
      <c r="D32" s="1" t="s">
        <v>191</v>
      </c>
      <c r="E32" s="1">
        <v>1273.463</v>
      </c>
      <c r="F32" s="1"/>
      <c r="G32" s="1">
        <v>531.9</v>
      </c>
      <c r="H32" s="1"/>
      <c r="I32" s="1"/>
      <c r="J32" s="1"/>
      <c r="K32" s="1"/>
      <c r="L32" s="1"/>
      <c r="M32" s="1"/>
      <c r="N32" s="1"/>
      <c r="O32" s="1"/>
      <c r="P32" s="1"/>
      <c r="Q32" s="1">
        <v>11.769</v>
      </c>
      <c r="R32" s="1"/>
      <c r="S32" s="1">
        <v>9.6199999999999992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>
        <v>1.81</v>
      </c>
      <c r="AE32" s="1"/>
      <c r="AF32" s="1"/>
      <c r="AG32" s="1"/>
      <c r="AH32" s="1">
        <v>80</v>
      </c>
    </row>
    <row r="33" spans="1:34" x14ac:dyDescent="0.45">
      <c r="A33" s="5" t="s">
        <v>10</v>
      </c>
      <c r="B33" s="1"/>
      <c r="C33" s="1">
        <v>90</v>
      </c>
      <c r="D33" s="1" t="s">
        <v>191</v>
      </c>
      <c r="E33" s="1">
        <v>1559.067</v>
      </c>
      <c r="F33" s="1"/>
      <c r="G33" s="1">
        <v>600.18299999999999</v>
      </c>
      <c r="H33" s="1"/>
      <c r="I33" s="1"/>
      <c r="J33" s="1"/>
      <c r="K33" s="1"/>
      <c r="L33" s="1"/>
      <c r="M33" s="1"/>
      <c r="N33" s="1"/>
      <c r="O33" s="1"/>
      <c r="P33" s="1"/>
      <c r="Q33" s="1">
        <v>19.905000000000001</v>
      </c>
      <c r="R33" s="1"/>
      <c r="S33" s="1">
        <v>14.659000000000001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>
        <v>2.44</v>
      </c>
      <c r="AE33" s="1"/>
      <c r="AF33" s="1"/>
      <c r="AG33" s="1"/>
      <c r="AH33" s="1">
        <v>200</v>
      </c>
    </row>
    <row r="34" spans="1:34" x14ac:dyDescent="0.45">
      <c r="A34" s="5" t="s">
        <v>11</v>
      </c>
      <c r="B34" s="1"/>
      <c r="C34" s="1">
        <v>90</v>
      </c>
      <c r="D34" s="1" t="s">
        <v>191</v>
      </c>
      <c r="E34" s="1">
        <v>237.78299999999999</v>
      </c>
      <c r="F34" s="1"/>
      <c r="G34" s="1">
        <v>81.45</v>
      </c>
      <c r="H34" s="1"/>
      <c r="I34" s="1"/>
      <c r="J34" s="1"/>
      <c r="K34" s="1"/>
      <c r="L34" s="1"/>
      <c r="M34" s="1"/>
      <c r="N34" s="1"/>
      <c r="O34" s="1"/>
      <c r="P34" s="1"/>
      <c r="Q34" s="1">
        <v>2.3769999999999998</v>
      </c>
      <c r="R34" s="1"/>
      <c r="S34" s="1">
        <v>1.9079999999999999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>
        <v>2.34</v>
      </c>
      <c r="AE34" s="1"/>
      <c r="AF34" s="1"/>
      <c r="AG34" s="1"/>
      <c r="AH34" s="1">
        <v>0</v>
      </c>
    </row>
    <row r="35" spans="1:34" x14ac:dyDescent="0.45">
      <c r="A35" s="5" t="s">
        <v>12</v>
      </c>
      <c r="B35" s="1"/>
      <c r="C35" s="1">
        <v>90</v>
      </c>
      <c r="D35" s="1" t="s">
        <v>191</v>
      </c>
      <c r="E35" s="1">
        <v>547.74599999999998</v>
      </c>
      <c r="F35" s="1"/>
      <c r="G35" s="1">
        <v>210.68199999999999</v>
      </c>
      <c r="H35" s="1"/>
      <c r="I35" s="1"/>
      <c r="J35" s="1"/>
      <c r="K35" s="1"/>
      <c r="L35" s="1"/>
      <c r="M35" s="1"/>
      <c r="N35" s="1"/>
      <c r="O35" s="1"/>
      <c r="P35" s="1"/>
      <c r="Q35" s="1">
        <v>4.2850000000000001</v>
      </c>
      <c r="R35" s="1"/>
      <c r="S35" s="1">
        <v>3.653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>
        <v>1.73</v>
      </c>
      <c r="AE35" s="1"/>
      <c r="AF35" s="1"/>
      <c r="AG35" s="1"/>
      <c r="AH35" s="1">
        <v>40</v>
      </c>
    </row>
    <row r="36" spans="1:34" x14ac:dyDescent="0.45">
      <c r="A36" s="5" t="s">
        <v>13</v>
      </c>
      <c r="B36" s="1"/>
      <c r="C36" s="1">
        <v>90</v>
      </c>
      <c r="D36" s="1" t="s">
        <v>191</v>
      </c>
      <c r="E36" s="1">
        <v>966.14099999999996</v>
      </c>
      <c r="F36" s="1"/>
      <c r="G36" s="1">
        <v>374.25</v>
      </c>
      <c r="H36" s="1"/>
      <c r="I36" s="1"/>
      <c r="J36" s="1"/>
      <c r="K36" s="1"/>
      <c r="L36" s="1"/>
      <c r="M36" s="1"/>
      <c r="N36" s="1"/>
      <c r="O36" s="1"/>
      <c r="P36" s="1"/>
      <c r="Q36" s="1">
        <v>7.1130000000000004</v>
      </c>
      <c r="R36" s="1"/>
      <c r="S36" s="1">
        <v>6.0519999999999996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>
        <v>1.62</v>
      </c>
      <c r="AE36" s="1"/>
      <c r="AF36" s="1"/>
      <c r="AG36" s="1"/>
      <c r="AH36" s="1">
        <v>80</v>
      </c>
    </row>
    <row r="37" spans="1:34" x14ac:dyDescent="0.45">
      <c r="A37" s="5" t="s">
        <v>14</v>
      </c>
      <c r="B37" s="1"/>
      <c r="C37" s="1">
        <v>90</v>
      </c>
      <c r="D37" s="1" t="s">
        <v>191</v>
      </c>
      <c r="E37" s="1">
        <v>1401.587</v>
      </c>
      <c r="F37" s="1"/>
      <c r="G37" s="1">
        <v>600.33299999999997</v>
      </c>
      <c r="H37" s="1"/>
      <c r="I37" s="1"/>
      <c r="J37" s="1"/>
      <c r="K37" s="1"/>
      <c r="L37" s="1"/>
      <c r="M37" s="1"/>
      <c r="N37" s="1"/>
      <c r="O37" s="1"/>
      <c r="P37" s="1"/>
      <c r="Q37" s="1">
        <v>14.515000000000001</v>
      </c>
      <c r="R37" s="1"/>
      <c r="S37" s="1">
        <v>11.95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>
        <v>1.99</v>
      </c>
      <c r="AE37" s="1"/>
      <c r="AF37" s="1"/>
      <c r="AG37" s="1"/>
      <c r="AH37" s="1">
        <v>200</v>
      </c>
    </row>
    <row r="38" spans="1:34" x14ac:dyDescent="0.45">
      <c r="A38" s="5" t="s">
        <v>37</v>
      </c>
      <c r="B38" s="2">
        <v>34912</v>
      </c>
      <c r="C38" s="2"/>
      <c r="D38" s="1"/>
      <c r="E38" s="1">
        <v>52.7</v>
      </c>
      <c r="F38" s="1"/>
      <c r="G38" s="1">
        <v>0</v>
      </c>
      <c r="H38" s="1"/>
      <c r="I38" s="1">
        <v>0.46</v>
      </c>
      <c r="J38" s="1"/>
      <c r="K38" s="1"/>
      <c r="L38" s="1"/>
      <c r="M38" s="1"/>
      <c r="N38" s="1"/>
      <c r="O38" s="1"/>
      <c r="P38" s="1"/>
      <c r="Q38" s="1">
        <v>2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45">
      <c r="A39" s="5" t="s">
        <v>37</v>
      </c>
      <c r="B39" s="2">
        <v>34942</v>
      </c>
      <c r="C39" s="2"/>
      <c r="D39" s="1"/>
      <c r="E39" s="1">
        <v>187.2</v>
      </c>
      <c r="F39" s="1"/>
      <c r="G39" s="1">
        <v>0</v>
      </c>
      <c r="H39" s="1"/>
      <c r="I39" s="1">
        <v>0.81</v>
      </c>
      <c r="J39" s="1"/>
      <c r="K39" s="1"/>
      <c r="L39" s="1"/>
      <c r="M39" s="1"/>
      <c r="N39" s="1"/>
      <c r="O39" s="1"/>
      <c r="P39" s="1"/>
      <c r="Q39" s="1">
        <v>1.8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45">
      <c r="A40" s="5" t="s">
        <v>37</v>
      </c>
      <c r="B40" s="2">
        <v>34962</v>
      </c>
      <c r="C40" s="2"/>
      <c r="D40" s="1"/>
      <c r="E40" s="1">
        <v>258.7</v>
      </c>
      <c r="F40" s="1"/>
      <c r="G40" s="1">
        <v>0</v>
      </c>
      <c r="H40" s="1"/>
      <c r="I40" s="1">
        <v>0.31</v>
      </c>
      <c r="J40" s="1"/>
      <c r="K40" s="1"/>
      <c r="L40" s="1"/>
      <c r="M40" s="1"/>
      <c r="N40" s="1"/>
      <c r="O40" s="1"/>
      <c r="P40" s="1"/>
      <c r="Q40" s="1">
        <v>2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45">
      <c r="A41" s="5" t="s">
        <v>37</v>
      </c>
      <c r="B41" s="2">
        <v>34991</v>
      </c>
      <c r="C41" s="1">
        <v>90</v>
      </c>
      <c r="D41" s="1" t="s">
        <v>191</v>
      </c>
      <c r="E41" s="1">
        <v>320.3</v>
      </c>
      <c r="F41" s="1"/>
      <c r="G41" s="1">
        <v>141.30000000000001</v>
      </c>
      <c r="H41" s="1"/>
      <c r="I41" s="1">
        <v>0</v>
      </c>
      <c r="J41" s="1"/>
      <c r="K41" s="1"/>
      <c r="L41" s="1"/>
      <c r="M41" s="1"/>
      <c r="N41" s="1"/>
      <c r="O41" s="1"/>
      <c r="P41" s="1"/>
      <c r="Q41" s="1">
        <v>2.5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>
        <v>1.5600000000000001E-2</v>
      </c>
      <c r="AE41" s="1">
        <v>3468.9</v>
      </c>
      <c r="AF41" s="1">
        <v>40.700000000000003</v>
      </c>
      <c r="AG41" s="1"/>
      <c r="AH41" s="1"/>
    </row>
    <row r="42" spans="1:34" x14ac:dyDescent="0.45">
      <c r="A42" s="5" t="s">
        <v>33</v>
      </c>
      <c r="B42" s="2">
        <v>34912</v>
      </c>
      <c r="C42" s="2"/>
      <c r="D42" s="1"/>
      <c r="E42" s="1">
        <v>35.1</v>
      </c>
      <c r="F42" s="1"/>
      <c r="G42" s="1">
        <v>0</v>
      </c>
      <c r="H42" s="1"/>
      <c r="I42" s="1">
        <v>0.39</v>
      </c>
      <c r="J42" s="1"/>
      <c r="K42" s="1"/>
      <c r="L42" s="1"/>
      <c r="M42" s="1"/>
      <c r="N42" s="1"/>
      <c r="O42" s="1"/>
      <c r="P42" s="1"/>
      <c r="Q42" s="1">
        <v>1.5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45">
      <c r="A43" s="5" t="s">
        <v>33</v>
      </c>
      <c r="B43" s="2">
        <v>34942</v>
      </c>
      <c r="C43" s="2"/>
      <c r="D43" s="1"/>
      <c r="E43" s="1">
        <v>162.19999999999999</v>
      </c>
      <c r="F43" s="1"/>
      <c r="G43" s="1">
        <v>0</v>
      </c>
      <c r="H43" s="1"/>
      <c r="I43" s="1">
        <v>1</v>
      </c>
      <c r="J43" s="1"/>
      <c r="K43" s="1"/>
      <c r="L43" s="1"/>
      <c r="M43" s="1"/>
      <c r="N43" s="1"/>
      <c r="O43" s="1"/>
      <c r="P43" s="1"/>
      <c r="Q43" s="1">
        <v>1.8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45">
      <c r="A44" s="5" t="s">
        <v>33</v>
      </c>
      <c r="B44" s="2">
        <v>34962</v>
      </c>
      <c r="C44" s="2"/>
      <c r="D44" s="1"/>
      <c r="E44" s="1">
        <v>299.39999999999998</v>
      </c>
      <c r="F44" s="1"/>
      <c r="G44" s="1">
        <v>0</v>
      </c>
      <c r="H44" s="1"/>
      <c r="I44" s="1">
        <v>0.78</v>
      </c>
      <c r="J44" s="1"/>
      <c r="K44" s="1"/>
      <c r="L44" s="1"/>
      <c r="M44" s="1"/>
      <c r="N44" s="1"/>
      <c r="O44" s="1"/>
      <c r="P44" s="1"/>
      <c r="Q44" s="1">
        <v>2.4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45">
      <c r="A45" s="5" t="s">
        <v>33</v>
      </c>
      <c r="B45" s="2">
        <v>34991</v>
      </c>
      <c r="C45" s="1">
        <v>90</v>
      </c>
      <c r="D45" s="1" t="s">
        <v>191</v>
      </c>
      <c r="E45" s="1">
        <v>467.7</v>
      </c>
      <c r="F45" s="1"/>
      <c r="G45" s="1">
        <v>201.8</v>
      </c>
      <c r="H45" s="1"/>
      <c r="I45" s="1"/>
      <c r="J45" s="1"/>
      <c r="K45" s="1"/>
      <c r="L45" s="1"/>
      <c r="M45" s="1"/>
      <c r="N45" s="1"/>
      <c r="O45" s="1"/>
      <c r="P45" s="1"/>
      <c r="Q45" s="1">
        <v>4.5999999999999996</v>
      </c>
      <c r="R45" s="1"/>
      <c r="S45" s="1">
        <v>3.9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>
        <v>1.93</v>
      </c>
      <c r="AE45" s="1">
        <v>5295.7</v>
      </c>
      <c r="AF45" s="1">
        <v>38.1</v>
      </c>
      <c r="AG45" s="1"/>
      <c r="AH45" s="1">
        <v>0</v>
      </c>
    </row>
    <row r="46" spans="1:34" x14ac:dyDescent="0.45">
      <c r="A46" s="5" t="s">
        <v>40</v>
      </c>
      <c r="B46" s="2">
        <v>34912</v>
      </c>
      <c r="C46" s="2"/>
      <c r="D46" s="1"/>
      <c r="E46" s="1">
        <v>88.3</v>
      </c>
      <c r="F46" s="1"/>
      <c r="G46" s="1">
        <v>0</v>
      </c>
      <c r="H46" s="1"/>
      <c r="I46" s="1">
        <v>0.87</v>
      </c>
      <c r="J46" s="1"/>
      <c r="K46" s="1"/>
      <c r="L46" s="1"/>
      <c r="M46" s="1"/>
      <c r="N46" s="1"/>
      <c r="O46" s="1"/>
      <c r="P46" s="1"/>
      <c r="Q46" s="1">
        <v>4.5999999999999996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45">
      <c r="A47" s="5" t="s">
        <v>40</v>
      </c>
      <c r="B47" s="2">
        <v>34942</v>
      </c>
      <c r="C47" s="2"/>
      <c r="D47" s="1"/>
      <c r="E47" s="1">
        <v>447.7</v>
      </c>
      <c r="F47" s="1"/>
      <c r="G47" s="1">
        <v>0</v>
      </c>
      <c r="H47" s="1"/>
      <c r="I47" s="1">
        <v>2.83</v>
      </c>
      <c r="J47" s="1"/>
      <c r="K47" s="1"/>
      <c r="L47" s="1"/>
      <c r="M47" s="1"/>
      <c r="N47" s="1"/>
      <c r="O47" s="1"/>
      <c r="P47" s="1"/>
      <c r="Q47" s="1">
        <v>7.4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45">
      <c r="A48" s="5" t="s">
        <v>40</v>
      </c>
      <c r="B48" s="2">
        <v>34962</v>
      </c>
      <c r="C48" s="2"/>
      <c r="D48" s="1"/>
      <c r="E48" s="1">
        <v>742.5</v>
      </c>
      <c r="F48" s="1"/>
      <c r="G48" s="1">
        <v>0</v>
      </c>
      <c r="H48" s="1"/>
      <c r="I48" s="1">
        <v>1.74</v>
      </c>
      <c r="J48" s="1"/>
      <c r="K48" s="1"/>
      <c r="L48" s="1"/>
      <c r="M48" s="1"/>
      <c r="N48" s="1"/>
      <c r="O48" s="1"/>
      <c r="P48" s="1"/>
      <c r="Q48" s="1">
        <v>10.9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45">
      <c r="A49" s="5" t="s">
        <v>40</v>
      </c>
      <c r="B49" s="2">
        <v>34991</v>
      </c>
      <c r="C49" s="1">
        <v>90</v>
      </c>
      <c r="D49" s="1" t="s">
        <v>191</v>
      </c>
      <c r="E49" s="1">
        <v>1039.4000000000001</v>
      </c>
      <c r="F49" s="1"/>
      <c r="G49" s="1">
        <v>491.1</v>
      </c>
      <c r="H49" s="1"/>
      <c r="I49" s="1"/>
      <c r="J49" s="1"/>
      <c r="K49" s="1"/>
      <c r="L49" s="1"/>
      <c r="M49" s="1"/>
      <c r="N49" s="1"/>
      <c r="O49" s="1"/>
      <c r="P49" s="1"/>
      <c r="Q49" s="1">
        <v>12.8</v>
      </c>
      <c r="R49" s="1"/>
      <c r="S49" s="1">
        <v>10.5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>
        <v>2.13</v>
      </c>
      <c r="AE49" s="1">
        <v>12634.6</v>
      </c>
      <c r="AF49" s="1">
        <v>38.9</v>
      </c>
      <c r="AG49" s="1"/>
      <c r="AH49" s="1">
        <v>160</v>
      </c>
    </row>
    <row r="50" spans="1:34" x14ac:dyDescent="0.45">
      <c r="A50" s="5" t="s">
        <v>36</v>
      </c>
      <c r="B50" s="2">
        <v>34912</v>
      </c>
      <c r="C50" s="2"/>
      <c r="D50" s="1"/>
      <c r="E50" s="1">
        <v>73.3</v>
      </c>
      <c r="F50" s="1"/>
      <c r="G50" s="1">
        <v>0</v>
      </c>
      <c r="H50" s="1"/>
      <c r="I50" s="1">
        <v>0.76</v>
      </c>
      <c r="J50" s="1"/>
      <c r="K50" s="1"/>
      <c r="L50" s="1"/>
      <c r="M50" s="1"/>
      <c r="N50" s="1"/>
      <c r="O50" s="1"/>
      <c r="P50" s="1"/>
      <c r="Q50" s="1">
        <v>4.3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45">
      <c r="A51" s="5" t="s">
        <v>36</v>
      </c>
      <c r="B51" s="2">
        <v>34942</v>
      </c>
      <c r="C51" s="2"/>
      <c r="D51" s="1"/>
      <c r="E51" s="1">
        <v>464.6</v>
      </c>
      <c r="F51" s="1"/>
      <c r="G51" s="1">
        <v>0</v>
      </c>
      <c r="H51" s="1"/>
      <c r="I51" s="1">
        <v>5.97</v>
      </c>
      <c r="J51" s="1"/>
      <c r="K51" s="1"/>
      <c r="L51" s="1"/>
      <c r="M51" s="1"/>
      <c r="N51" s="1"/>
      <c r="O51" s="1"/>
      <c r="P51" s="1"/>
      <c r="Q51" s="1">
        <v>11.7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45">
      <c r="A52" s="5" t="s">
        <v>36</v>
      </c>
      <c r="B52" s="2">
        <v>34962</v>
      </c>
      <c r="C52" s="2"/>
      <c r="D52" s="1"/>
      <c r="E52" s="1">
        <v>823.9</v>
      </c>
      <c r="F52" s="1"/>
      <c r="G52" s="1">
        <v>0</v>
      </c>
      <c r="H52" s="1"/>
      <c r="I52" s="1">
        <v>4.4000000000000004</v>
      </c>
      <c r="J52" s="1"/>
      <c r="K52" s="1"/>
      <c r="L52" s="1"/>
      <c r="M52" s="1"/>
      <c r="N52" s="1"/>
      <c r="O52" s="1"/>
      <c r="P52" s="1"/>
      <c r="Q52" s="1">
        <v>14.2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45">
      <c r="A53" s="5" t="s">
        <v>36</v>
      </c>
      <c r="B53" s="2">
        <v>34991</v>
      </c>
      <c r="C53" s="1">
        <v>90</v>
      </c>
      <c r="D53" s="1" t="s">
        <v>191</v>
      </c>
      <c r="E53" s="1">
        <v>1282</v>
      </c>
      <c r="F53" s="1"/>
      <c r="G53" s="1">
        <v>542</v>
      </c>
      <c r="H53" s="1"/>
      <c r="I53" s="1"/>
      <c r="J53" s="1"/>
      <c r="K53" s="1"/>
      <c r="L53" s="1"/>
      <c r="M53" s="1"/>
      <c r="N53" s="1"/>
      <c r="O53" s="1"/>
      <c r="P53" s="1"/>
      <c r="Q53" s="1">
        <v>15.6</v>
      </c>
      <c r="R53" s="1"/>
      <c r="S53" s="1">
        <v>11.8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>
        <v>2.17</v>
      </c>
      <c r="AE53" s="1">
        <v>13360.7</v>
      </c>
      <c r="AF53" s="1">
        <v>40.599999999999994</v>
      </c>
      <c r="AG53" s="1"/>
      <c r="AH53" s="1">
        <v>160</v>
      </c>
    </row>
    <row r="54" spans="1:34" x14ac:dyDescent="0.45">
      <c r="A54" s="5" t="s">
        <v>38</v>
      </c>
      <c r="B54" s="2">
        <v>34912</v>
      </c>
      <c r="C54" s="2"/>
      <c r="D54" s="1"/>
      <c r="E54" s="1">
        <v>66.900000000000006</v>
      </c>
      <c r="F54" s="1"/>
      <c r="G54" s="1">
        <v>0</v>
      </c>
      <c r="H54" s="1"/>
      <c r="I54" s="1">
        <v>0.64</v>
      </c>
      <c r="J54" s="1"/>
      <c r="K54" s="1"/>
      <c r="L54" s="1"/>
      <c r="M54" s="1"/>
      <c r="N54" s="1"/>
      <c r="O54" s="1"/>
      <c r="P54" s="1"/>
      <c r="Q54" s="1">
        <v>2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45">
      <c r="A55" s="5" t="s">
        <v>38</v>
      </c>
      <c r="B55" s="2">
        <v>34942</v>
      </c>
      <c r="C55" s="2"/>
      <c r="D55" s="1"/>
      <c r="E55" s="1">
        <v>310.8</v>
      </c>
      <c r="F55" s="1"/>
      <c r="G55" s="1">
        <v>0</v>
      </c>
      <c r="H55" s="1"/>
      <c r="I55" s="1">
        <v>1.46</v>
      </c>
      <c r="J55" s="1"/>
      <c r="K55" s="1"/>
      <c r="L55" s="1"/>
      <c r="M55" s="1"/>
      <c r="N55" s="1"/>
      <c r="O55" s="1"/>
      <c r="P55" s="1"/>
      <c r="Q55" s="1">
        <v>3.4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45">
      <c r="A56" s="5" t="s">
        <v>38</v>
      </c>
      <c r="B56" s="2">
        <v>34962</v>
      </c>
      <c r="C56" s="2"/>
      <c r="D56" s="1"/>
      <c r="E56" s="1">
        <v>464.2</v>
      </c>
      <c r="F56" s="1"/>
      <c r="G56" s="1">
        <v>0</v>
      </c>
      <c r="H56" s="1"/>
      <c r="I56" s="1">
        <v>0.69</v>
      </c>
      <c r="J56" s="1"/>
      <c r="K56" s="1"/>
      <c r="L56" s="1"/>
      <c r="M56" s="1"/>
      <c r="N56" s="1"/>
      <c r="O56" s="1"/>
      <c r="P56" s="1"/>
      <c r="Q56" s="1">
        <v>4.4000000000000004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45">
      <c r="A57" s="5" t="s">
        <v>38</v>
      </c>
      <c r="B57" s="2">
        <v>34991</v>
      </c>
      <c r="C57" s="1">
        <v>90</v>
      </c>
      <c r="D57" s="1" t="s">
        <v>191</v>
      </c>
      <c r="E57" s="1">
        <v>699.4</v>
      </c>
      <c r="F57" s="1"/>
      <c r="G57" s="1">
        <v>323.2</v>
      </c>
      <c r="H57" s="1"/>
      <c r="I57" s="1"/>
      <c r="J57" s="1"/>
      <c r="K57" s="1"/>
      <c r="L57" s="1"/>
      <c r="M57" s="1"/>
      <c r="N57" s="1"/>
      <c r="O57" s="1"/>
      <c r="P57" s="1"/>
      <c r="Q57" s="1">
        <v>5.9</v>
      </c>
      <c r="R57" s="1"/>
      <c r="S57" s="1">
        <v>5.2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>
        <v>1.6</v>
      </c>
      <c r="AE57" s="1">
        <v>7412.1</v>
      </c>
      <c r="AF57" s="1">
        <v>43.6</v>
      </c>
      <c r="AG57" s="1"/>
      <c r="AH57" s="1">
        <v>40</v>
      </c>
    </row>
    <row r="58" spans="1:34" x14ac:dyDescent="0.45">
      <c r="A58" s="5" t="s">
        <v>34</v>
      </c>
      <c r="B58" s="2">
        <v>34912</v>
      </c>
      <c r="C58" s="2"/>
      <c r="D58" s="1"/>
      <c r="E58" s="1">
        <v>50.4</v>
      </c>
      <c r="F58" s="1"/>
      <c r="G58" s="1">
        <v>0</v>
      </c>
      <c r="H58" s="1"/>
      <c r="I58" s="1">
        <v>0.51</v>
      </c>
      <c r="J58" s="1"/>
      <c r="K58" s="1"/>
      <c r="L58" s="1"/>
      <c r="M58" s="1"/>
      <c r="N58" s="1"/>
      <c r="O58" s="1"/>
      <c r="P58" s="1"/>
      <c r="Q58" s="1">
        <v>2.5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45">
      <c r="A59" s="5" t="s">
        <v>34</v>
      </c>
      <c r="B59" s="2">
        <v>34942</v>
      </c>
      <c r="C59" s="2"/>
      <c r="D59" s="1"/>
      <c r="E59" s="1">
        <v>310.7</v>
      </c>
      <c r="F59" s="1"/>
      <c r="G59" s="1">
        <v>0</v>
      </c>
      <c r="H59" s="1"/>
      <c r="I59" s="1">
        <v>2.1</v>
      </c>
      <c r="J59" s="1"/>
      <c r="K59" s="1"/>
      <c r="L59" s="1"/>
      <c r="M59" s="1"/>
      <c r="N59" s="1"/>
      <c r="O59" s="1"/>
      <c r="P59" s="1"/>
      <c r="Q59" s="1">
        <v>3.7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45">
      <c r="A60" s="5" t="s">
        <v>34</v>
      </c>
      <c r="B60" s="2">
        <v>34962</v>
      </c>
      <c r="C60" s="2"/>
      <c r="D60" s="1"/>
      <c r="E60" s="1">
        <v>611</v>
      </c>
      <c r="F60" s="1"/>
      <c r="G60" s="1">
        <v>0</v>
      </c>
      <c r="H60" s="1"/>
      <c r="I60" s="1">
        <v>1.64</v>
      </c>
      <c r="J60" s="1"/>
      <c r="K60" s="1"/>
      <c r="L60" s="1"/>
      <c r="M60" s="1"/>
      <c r="N60" s="1"/>
      <c r="O60" s="1"/>
      <c r="P60" s="1"/>
      <c r="Q60" s="1">
        <v>4.9000000000000004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45">
      <c r="A61" s="5" t="s">
        <v>34</v>
      </c>
      <c r="B61" s="2">
        <v>34991</v>
      </c>
      <c r="C61" s="1">
        <v>90</v>
      </c>
      <c r="D61" s="1" t="s">
        <v>191</v>
      </c>
      <c r="E61" s="1">
        <v>928.4</v>
      </c>
      <c r="F61" s="1"/>
      <c r="G61" s="1">
        <v>409.1</v>
      </c>
      <c r="H61" s="1"/>
      <c r="I61" s="1"/>
      <c r="J61" s="1"/>
      <c r="K61" s="1"/>
      <c r="L61" s="1"/>
      <c r="M61" s="1"/>
      <c r="N61" s="1"/>
      <c r="O61" s="1"/>
      <c r="P61" s="1"/>
      <c r="Q61" s="1">
        <v>8.3000000000000007</v>
      </c>
      <c r="R61" s="1"/>
      <c r="S61" s="1">
        <v>7.1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>
        <v>1.74</v>
      </c>
      <c r="AE61" s="1">
        <v>10383.200000000001</v>
      </c>
      <c r="AF61" s="1">
        <v>39.4</v>
      </c>
      <c r="AG61" s="1"/>
      <c r="AH61" s="1">
        <v>40</v>
      </c>
    </row>
    <row r="62" spans="1:34" x14ac:dyDescent="0.45">
      <c r="A62" s="5" t="s">
        <v>39</v>
      </c>
      <c r="B62" s="2">
        <v>34912</v>
      </c>
      <c r="C62" s="2"/>
      <c r="D62" s="1"/>
      <c r="E62" s="1">
        <v>70.2</v>
      </c>
      <c r="F62" s="1"/>
      <c r="G62" s="1">
        <v>0</v>
      </c>
      <c r="H62" s="1"/>
      <c r="I62" s="1">
        <v>0.57999999999999996</v>
      </c>
      <c r="J62" s="1"/>
      <c r="K62" s="1"/>
      <c r="L62" s="1"/>
      <c r="M62" s="1"/>
      <c r="N62" s="1"/>
      <c r="O62" s="1"/>
      <c r="P62" s="1"/>
      <c r="Q62" s="1">
        <v>3.3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45">
      <c r="A63" s="5" t="s">
        <v>39</v>
      </c>
      <c r="B63" s="2">
        <v>34942</v>
      </c>
      <c r="C63" s="2"/>
      <c r="D63" s="1"/>
      <c r="E63" s="1">
        <v>374.7</v>
      </c>
      <c r="F63" s="1"/>
      <c r="G63" s="1">
        <v>0</v>
      </c>
      <c r="H63" s="1"/>
      <c r="I63" s="1">
        <v>1.89</v>
      </c>
      <c r="J63" s="1"/>
      <c r="K63" s="1"/>
      <c r="L63" s="1"/>
      <c r="M63" s="1"/>
      <c r="N63" s="1"/>
      <c r="O63" s="1"/>
      <c r="P63" s="1"/>
      <c r="Q63" s="1">
        <v>4.8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45">
      <c r="A64" s="5" t="s">
        <v>39</v>
      </c>
      <c r="B64" s="2">
        <v>34962</v>
      </c>
      <c r="C64" s="2"/>
      <c r="D64" s="1"/>
      <c r="E64" s="1">
        <v>710.7</v>
      </c>
      <c r="F64" s="1"/>
      <c r="G64" s="1">
        <v>0</v>
      </c>
      <c r="H64" s="1"/>
      <c r="I64" s="1">
        <v>1.8</v>
      </c>
      <c r="J64" s="1"/>
      <c r="K64" s="1"/>
      <c r="L64" s="1"/>
      <c r="M64" s="1"/>
      <c r="N64" s="1"/>
      <c r="O64" s="1"/>
      <c r="P64" s="1"/>
      <c r="Q64" s="1">
        <v>8.6999999999999993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45">
      <c r="A65" s="5" t="s">
        <v>39</v>
      </c>
      <c r="B65" s="2">
        <v>34991</v>
      </c>
      <c r="C65" s="1">
        <v>90</v>
      </c>
      <c r="D65" s="1" t="s">
        <v>191</v>
      </c>
      <c r="E65" s="1">
        <v>912.4</v>
      </c>
      <c r="F65" s="1"/>
      <c r="G65" s="1">
        <v>404.4</v>
      </c>
      <c r="H65" s="1"/>
      <c r="I65" s="1"/>
      <c r="J65" s="1"/>
      <c r="K65" s="1"/>
      <c r="L65" s="1"/>
      <c r="M65" s="1"/>
      <c r="N65" s="1"/>
      <c r="O65" s="1"/>
      <c r="P65" s="1"/>
      <c r="Q65" s="1">
        <v>9.4</v>
      </c>
      <c r="R65" s="1"/>
      <c r="S65" s="1">
        <v>7.6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>
        <v>1.88</v>
      </c>
      <c r="AE65" s="1">
        <v>9886.7000000000007</v>
      </c>
      <c r="AF65" s="1">
        <v>40.9</v>
      </c>
      <c r="AG65" s="1"/>
      <c r="AH65" s="1">
        <v>80</v>
      </c>
    </row>
    <row r="66" spans="1:34" x14ac:dyDescent="0.45">
      <c r="A66" s="5" t="s">
        <v>35</v>
      </c>
      <c r="B66" s="2">
        <v>34912</v>
      </c>
      <c r="C66" s="2"/>
      <c r="D66" s="1"/>
      <c r="E66" s="1">
        <v>63.2</v>
      </c>
      <c r="F66" s="1"/>
      <c r="G66" s="1">
        <v>0</v>
      </c>
      <c r="H66" s="1"/>
      <c r="I66" s="1">
        <v>0.66</v>
      </c>
      <c r="J66" s="1"/>
      <c r="K66" s="1"/>
      <c r="L66" s="1"/>
      <c r="M66" s="1"/>
      <c r="N66" s="1"/>
      <c r="O66" s="1"/>
      <c r="P66" s="1"/>
      <c r="Q66" s="1">
        <v>3.6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45">
      <c r="A67" s="5" t="s">
        <v>35</v>
      </c>
      <c r="B67" s="2">
        <v>34942</v>
      </c>
      <c r="C67" s="2"/>
      <c r="D67" s="1"/>
      <c r="E67" s="1">
        <v>423.6</v>
      </c>
      <c r="F67" s="1"/>
      <c r="G67" s="1">
        <v>0</v>
      </c>
      <c r="H67" s="1"/>
      <c r="I67" s="1">
        <v>3.91</v>
      </c>
      <c r="J67" s="1"/>
      <c r="K67" s="1"/>
      <c r="L67" s="1"/>
      <c r="M67" s="1"/>
      <c r="N67" s="1"/>
      <c r="O67" s="1"/>
      <c r="P67" s="1"/>
      <c r="Q67" s="1">
        <v>7.4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45">
      <c r="A68" s="5" t="s">
        <v>35</v>
      </c>
      <c r="B68" s="2">
        <v>34962</v>
      </c>
      <c r="C68" s="2"/>
      <c r="D68" s="1"/>
      <c r="E68" s="1">
        <v>716.7</v>
      </c>
      <c r="F68" s="1"/>
      <c r="G68" s="1">
        <v>0</v>
      </c>
      <c r="H68" s="1"/>
      <c r="I68" s="1">
        <v>2.82</v>
      </c>
      <c r="J68" s="1"/>
      <c r="K68" s="1"/>
      <c r="L68" s="1"/>
      <c r="M68" s="1"/>
      <c r="N68" s="1"/>
      <c r="O68" s="1"/>
      <c r="P68" s="1"/>
      <c r="Q68" s="1">
        <v>8.5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45">
      <c r="A69" s="5" t="s">
        <v>35</v>
      </c>
      <c r="B69" s="2">
        <v>34991</v>
      </c>
      <c r="C69" s="1">
        <v>90</v>
      </c>
      <c r="D69" s="1" t="s">
        <v>191</v>
      </c>
      <c r="E69" s="1">
        <v>1106.0999999999999</v>
      </c>
      <c r="F69" s="1"/>
      <c r="G69" s="1">
        <v>478.2</v>
      </c>
      <c r="H69" s="1"/>
      <c r="I69" s="1"/>
      <c r="J69" s="1"/>
      <c r="K69" s="1"/>
      <c r="L69" s="1"/>
      <c r="M69" s="1"/>
      <c r="N69" s="1"/>
      <c r="O69" s="1"/>
      <c r="P69" s="1"/>
      <c r="Q69" s="1">
        <v>12.1</v>
      </c>
      <c r="R69" s="1"/>
      <c r="S69" s="1">
        <v>9.1999999999999993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>
        <v>1.93</v>
      </c>
      <c r="AE69" s="1">
        <v>11395.6</v>
      </c>
      <c r="AF69" s="1">
        <v>42</v>
      </c>
      <c r="AG69" s="1"/>
      <c r="AH69" s="1">
        <v>80</v>
      </c>
    </row>
    <row r="70" spans="1:34" x14ac:dyDescent="0.45">
      <c r="A70" s="5" t="s">
        <v>107</v>
      </c>
      <c r="B70" s="2">
        <v>33797</v>
      </c>
      <c r="C70" s="2"/>
      <c r="D70" s="2"/>
      <c r="E70" s="3">
        <v>4.0999999999999996</v>
      </c>
      <c r="F70" s="3">
        <v>0.24</v>
      </c>
      <c r="G70" s="1"/>
      <c r="H70" s="1"/>
      <c r="I70" s="1">
        <v>0.06</v>
      </c>
      <c r="J70" s="1">
        <v>0.01</v>
      </c>
      <c r="K70" s="1">
        <v>3.1</v>
      </c>
      <c r="L70" s="1">
        <v>0.1</v>
      </c>
      <c r="M70" s="1">
        <v>1</v>
      </c>
      <c r="N70" s="1">
        <v>0.2</v>
      </c>
      <c r="O70" s="1"/>
      <c r="P70" s="1"/>
      <c r="Q70" s="1">
        <v>0.16</v>
      </c>
      <c r="R70" s="1">
        <v>0.01</v>
      </c>
      <c r="S70" s="1"/>
      <c r="T70" s="1"/>
      <c r="U70" s="1">
        <v>0.13</v>
      </c>
      <c r="V70" s="1">
        <v>0.01</v>
      </c>
      <c r="W70" s="1">
        <f>U70/K70</f>
        <v>4.1935483870967745E-2</v>
      </c>
      <c r="X70" s="1">
        <v>0.03</v>
      </c>
      <c r="Y70" s="1">
        <v>0</v>
      </c>
      <c r="Z70" s="1">
        <f>X70/M70</f>
        <v>0.03</v>
      </c>
      <c r="AA70" s="1"/>
      <c r="AB70" s="1"/>
      <c r="AC70" s="1"/>
      <c r="AD70" s="1"/>
      <c r="AE70" s="1"/>
      <c r="AF70" s="1"/>
      <c r="AG70" s="1"/>
      <c r="AH70" s="1"/>
    </row>
    <row r="71" spans="1:34" x14ac:dyDescent="0.45">
      <c r="A71" s="5" t="s">
        <v>107</v>
      </c>
      <c r="B71" s="2">
        <v>33812</v>
      </c>
      <c r="C71" s="2"/>
      <c r="D71" s="2"/>
      <c r="E71" s="3">
        <v>15.02</v>
      </c>
      <c r="F71" s="3">
        <v>5.41</v>
      </c>
      <c r="G71" s="1"/>
      <c r="H71" s="1"/>
      <c r="I71" s="1">
        <v>0.17</v>
      </c>
      <c r="J71" s="1">
        <v>0.06</v>
      </c>
      <c r="K71" s="1">
        <v>10.5</v>
      </c>
      <c r="L71" s="1">
        <v>3.6</v>
      </c>
      <c r="M71" s="1">
        <v>4.5999999999999996</v>
      </c>
      <c r="N71" s="1">
        <v>1.8</v>
      </c>
      <c r="O71" s="1"/>
      <c r="P71" s="1"/>
      <c r="Q71" s="1">
        <v>0.43</v>
      </c>
      <c r="R71" s="1">
        <v>0.17</v>
      </c>
      <c r="S71" s="1"/>
      <c r="T71" s="1"/>
      <c r="U71" s="1">
        <v>0.35</v>
      </c>
      <c r="V71" s="1">
        <v>0.14000000000000001</v>
      </c>
      <c r="W71" s="1">
        <f t="shared" ref="W71:W110" si="0">U71/K71</f>
        <v>3.3333333333333333E-2</v>
      </c>
      <c r="X71" s="1">
        <v>0.09</v>
      </c>
      <c r="Y71" s="1">
        <v>0.03</v>
      </c>
      <c r="Z71" s="1">
        <f t="shared" ref="Z71:Z110" si="1">X71/M71</f>
        <v>1.9565217391304349E-2</v>
      </c>
      <c r="AA71" s="1"/>
      <c r="AB71" s="1"/>
      <c r="AC71" s="1"/>
      <c r="AD71" s="1"/>
      <c r="AE71" s="1"/>
      <c r="AF71" s="1"/>
      <c r="AG71" s="1"/>
      <c r="AH71" s="1"/>
    </row>
    <row r="72" spans="1:34" x14ac:dyDescent="0.45">
      <c r="A72" s="5" t="s">
        <v>107</v>
      </c>
      <c r="B72" s="2">
        <v>33840</v>
      </c>
      <c r="C72" s="2"/>
      <c r="D72" s="2"/>
      <c r="E72" s="3">
        <v>48.6</v>
      </c>
      <c r="F72" s="3">
        <v>9.0500000000000007</v>
      </c>
      <c r="G72" s="1"/>
      <c r="H72" s="1"/>
      <c r="I72" s="1">
        <v>0.35</v>
      </c>
      <c r="J72" s="1">
        <v>0.08</v>
      </c>
      <c r="K72" s="1">
        <v>17.7</v>
      </c>
      <c r="L72" s="1">
        <v>2.7</v>
      </c>
      <c r="M72" s="1">
        <v>25.9</v>
      </c>
      <c r="N72" s="1">
        <v>3.5</v>
      </c>
      <c r="O72" s="1">
        <v>4.9000000000000004</v>
      </c>
      <c r="P72" s="1">
        <v>3</v>
      </c>
      <c r="Q72" s="1">
        <v>0.59</v>
      </c>
      <c r="R72" s="1">
        <v>0.09</v>
      </c>
      <c r="S72" s="1"/>
      <c r="T72" s="1"/>
      <c r="U72" s="1">
        <v>0.35</v>
      </c>
      <c r="V72" s="1">
        <v>0.04</v>
      </c>
      <c r="W72" s="1">
        <f t="shared" si="0"/>
        <v>1.9774011299435026E-2</v>
      </c>
      <c r="X72" s="1">
        <v>0.21</v>
      </c>
      <c r="Y72" s="1">
        <v>0.04</v>
      </c>
      <c r="Z72" s="1">
        <f t="shared" si="1"/>
        <v>8.1081081081081086E-3</v>
      </c>
      <c r="AA72" s="1">
        <v>0.03</v>
      </c>
      <c r="AB72" s="1">
        <v>0.02</v>
      </c>
      <c r="AC72" s="1">
        <f t="shared" ref="AC71:AC111" si="2">AA72/O72</f>
        <v>6.1224489795918364E-3</v>
      </c>
      <c r="AD72" s="1"/>
      <c r="AE72" s="1"/>
      <c r="AF72" s="1"/>
      <c r="AG72" s="1"/>
      <c r="AH72" s="1"/>
    </row>
    <row r="73" spans="1:34" x14ac:dyDescent="0.45">
      <c r="A73" s="5" t="s">
        <v>107</v>
      </c>
      <c r="B73" s="2">
        <v>33856</v>
      </c>
      <c r="C73" s="2"/>
      <c r="D73" s="2"/>
      <c r="E73" s="3">
        <v>65.27000000000001</v>
      </c>
      <c r="F73" s="3">
        <v>16.669999999999998</v>
      </c>
      <c r="G73" s="1"/>
      <c r="H73" s="1"/>
      <c r="I73" s="1">
        <v>0.22</v>
      </c>
      <c r="J73" s="1">
        <v>0.09</v>
      </c>
      <c r="K73" s="1">
        <v>11.3</v>
      </c>
      <c r="L73" s="1">
        <v>9.1</v>
      </c>
      <c r="M73" s="1">
        <v>36.5</v>
      </c>
      <c r="N73" s="1">
        <v>7</v>
      </c>
      <c r="O73" s="1">
        <v>11.4</v>
      </c>
      <c r="P73" s="1">
        <v>0.6</v>
      </c>
      <c r="Q73" s="1">
        <v>0.56999999999999995</v>
      </c>
      <c r="R73" s="1">
        <v>0.17</v>
      </c>
      <c r="S73" s="1"/>
      <c r="T73" s="1"/>
      <c r="U73" s="1">
        <v>0.2</v>
      </c>
      <c r="V73" s="1">
        <v>0.16</v>
      </c>
      <c r="W73" s="1">
        <f t="shared" si="0"/>
        <v>1.7699115044247787E-2</v>
      </c>
      <c r="X73" s="1">
        <v>0.23</v>
      </c>
      <c r="Y73" s="1">
        <v>0.02</v>
      </c>
      <c r="Z73" s="1">
        <f t="shared" si="1"/>
        <v>6.3013698630136989E-3</v>
      </c>
      <c r="AA73" s="1">
        <v>0.05</v>
      </c>
      <c r="AB73" s="1">
        <v>0.01</v>
      </c>
      <c r="AC73" s="1">
        <f t="shared" si="2"/>
        <v>4.3859649122807015E-3</v>
      </c>
      <c r="AD73" s="1"/>
      <c r="AE73" s="1"/>
      <c r="AF73" s="1"/>
      <c r="AG73" s="1"/>
      <c r="AH73" s="1"/>
    </row>
    <row r="74" spans="1:34" x14ac:dyDescent="0.45">
      <c r="A74" s="5" t="s">
        <v>107</v>
      </c>
      <c r="B74" s="2">
        <v>33877</v>
      </c>
      <c r="C74" s="2"/>
      <c r="D74" s="2"/>
      <c r="E74" s="3">
        <v>128.74</v>
      </c>
      <c r="F74" s="3">
        <v>19.119999999999997</v>
      </c>
      <c r="G74" s="1"/>
      <c r="H74" s="1"/>
      <c r="I74" s="1">
        <v>0.11</v>
      </c>
      <c r="J74" s="1">
        <v>0.01</v>
      </c>
      <c r="K74" s="1">
        <v>9.6999999999999993</v>
      </c>
      <c r="L74" s="1">
        <v>1.5</v>
      </c>
      <c r="M74" s="1">
        <v>65.5</v>
      </c>
      <c r="N74" s="1">
        <v>9.3000000000000007</v>
      </c>
      <c r="O74" s="1">
        <v>12.5</v>
      </c>
      <c r="P74" s="1">
        <v>2.2000000000000002</v>
      </c>
      <c r="Q74" s="1">
        <v>1.2</v>
      </c>
      <c r="R74" s="1">
        <v>0.14000000000000001</v>
      </c>
      <c r="S74" s="1"/>
      <c r="T74" s="1"/>
      <c r="U74" s="1">
        <v>0.16</v>
      </c>
      <c r="V74" s="1">
        <v>0.03</v>
      </c>
      <c r="W74" s="1">
        <f t="shared" si="0"/>
        <v>1.6494845360824743E-2</v>
      </c>
      <c r="X74" s="1">
        <v>0.38</v>
      </c>
      <c r="Y74" s="1">
        <v>0.03</v>
      </c>
      <c r="Z74" s="1">
        <f t="shared" si="1"/>
        <v>5.8015267175572519E-3</v>
      </c>
      <c r="AA74" s="1">
        <v>0.06</v>
      </c>
      <c r="AB74" s="1">
        <v>0</v>
      </c>
      <c r="AC74" s="1">
        <f t="shared" si="2"/>
        <v>4.7999999999999996E-3</v>
      </c>
      <c r="AD74" s="1"/>
      <c r="AE74" s="1"/>
      <c r="AF74" s="1"/>
      <c r="AG74" s="1"/>
      <c r="AH74" s="1"/>
    </row>
    <row r="75" spans="1:34" x14ac:dyDescent="0.45">
      <c r="A75" s="5" t="s">
        <v>107</v>
      </c>
      <c r="B75" s="2">
        <v>33889</v>
      </c>
      <c r="C75" s="2"/>
      <c r="D75" s="2"/>
      <c r="E75" s="3">
        <v>162.92000000000002</v>
      </c>
      <c r="F75" s="3">
        <v>36.42</v>
      </c>
      <c r="G75" s="1">
        <v>48.75</v>
      </c>
      <c r="H75" s="1">
        <v>120.2</v>
      </c>
      <c r="I75" s="1">
        <v>0.11</v>
      </c>
      <c r="J75" s="1">
        <v>7.0000000000000007E-2</v>
      </c>
      <c r="K75" s="1">
        <v>7.7</v>
      </c>
      <c r="L75" s="1">
        <v>5.4</v>
      </c>
      <c r="M75" s="1">
        <v>62.6</v>
      </c>
      <c r="N75" s="1">
        <v>16.5</v>
      </c>
      <c r="O75" s="1">
        <v>13.1</v>
      </c>
      <c r="P75" s="1">
        <v>5.5</v>
      </c>
      <c r="Q75" s="1">
        <v>1.74</v>
      </c>
      <c r="R75" s="1">
        <v>0.22</v>
      </c>
      <c r="S75" s="1"/>
      <c r="T75" s="1"/>
      <c r="U75" s="1">
        <v>0.1</v>
      </c>
      <c r="V75" s="1">
        <v>0.06</v>
      </c>
      <c r="W75" s="1">
        <f t="shared" si="0"/>
        <v>1.2987012987012988E-2</v>
      </c>
      <c r="X75" s="1">
        <v>0.28999999999999998</v>
      </c>
      <c r="Y75" s="1">
        <v>0.06</v>
      </c>
      <c r="Z75" s="1">
        <f t="shared" si="1"/>
        <v>4.6325878594249198E-3</v>
      </c>
      <c r="AA75" s="1">
        <v>0.06</v>
      </c>
      <c r="AB75" s="1">
        <v>0</v>
      </c>
      <c r="AC75" s="1">
        <f t="shared" si="2"/>
        <v>4.5801526717557254E-3</v>
      </c>
      <c r="AD75" s="1"/>
      <c r="AE75" s="1"/>
      <c r="AF75" s="1"/>
      <c r="AG75" s="1"/>
      <c r="AH75" s="1"/>
    </row>
    <row r="76" spans="1:34" x14ac:dyDescent="0.45">
      <c r="A76" s="5" t="s">
        <v>107</v>
      </c>
      <c r="B76" s="2">
        <v>33907</v>
      </c>
      <c r="C76" s="1">
        <v>90</v>
      </c>
      <c r="D76" s="1" t="s">
        <v>191</v>
      </c>
      <c r="E76" s="1">
        <v>198.73</v>
      </c>
      <c r="F76" s="1"/>
      <c r="G76" s="1">
        <v>85.93</v>
      </c>
      <c r="H76" s="1"/>
      <c r="I76" s="1"/>
      <c r="J76" s="1"/>
      <c r="K76" s="1"/>
      <c r="L76" s="1"/>
      <c r="M76" s="1">
        <v>61</v>
      </c>
      <c r="N76" s="1"/>
      <c r="O76" s="1"/>
      <c r="P76" s="1"/>
      <c r="Q76" s="1">
        <v>1.97</v>
      </c>
      <c r="R76" s="1"/>
      <c r="S76" s="1">
        <v>1.66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>
        <v>1.93</v>
      </c>
      <c r="AE76" s="1">
        <v>2102.69</v>
      </c>
      <c r="AF76" s="1">
        <v>40.65</v>
      </c>
      <c r="AG76" s="1">
        <v>11</v>
      </c>
      <c r="AH76" s="1">
        <v>0</v>
      </c>
    </row>
    <row r="77" spans="1:34" x14ac:dyDescent="0.45">
      <c r="A77" s="5" t="s">
        <v>110</v>
      </c>
      <c r="B77" s="2">
        <v>33797</v>
      </c>
      <c r="C77" s="2"/>
      <c r="D77" s="2"/>
      <c r="E77" s="3">
        <v>8.9499999999999993</v>
      </c>
      <c r="F77" s="3">
        <v>1.7899999999999998</v>
      </c>
      <c r="G77" s="1"/>
      <c r="H77" s="1"/>
      <c r="I77" s="1">
        <v>0.13</v>
      </c>
      <c r="J77" s="1">
        <v>0.02</v>
      </c>
      <c r="K77" s="1">
        <v>6.5</v>
      </c>
      <c r="L77" s="1">
        <v>1.3</v>
      </c>
      <c r="M77" s="1">
        <v>2.4</v>
      </c>
      <c r="N77" s="1">
        <v>0.5</v>
      </c>
      <c r="O77" s="1"/>
      <c r="P77" s="1"/>
      <c r="Q77" s="1">
        <v>0.53</v>
      </c>
      <c r="R77" s="1">
        <v>0.1</v>
      </c>
      <c r="S77" s="1"/>
      <c r="T77" s="1"/>
      <c r="U77" s="1">
        <v>0.41</v>
      </c>
      <c r="V77" s="1">
        <v>7.0000000000000007E-2</v>
      </c>
      <c r="W77" s="1">
        <f t="shared" si="0"/>
        <v>6.3076923076923072E-2</v>
      </c>
      <c r="X77" s="1">
        <v>0.12</v>
      </c>
      <c r="Y77" s="1">
        <v>0.03</v>
      </c>
      <c r="Z77" s="1">
        <f t="shared" si="1"/>
        <v>0.05</v>
      </c>
      <c r="AA77" s="1"/>
      <c r="AB77" s="1"/>
      <c r="AC77" s="1"/>
      <c r="AD77" s="1"/>
      <c r="AE77" s="1"/>
      <c r="AF77" s="1"/>
      <c r="AG77" s="1"/>
      <c r="AH77" s="1"/>
    </row>
    <row r="78" spans="1:34" x14ac:dyDescent="0.45">
      <c r="A78" s="5" t="s">
        <v>110</v>
      </c>
      <c r="B78" s="2">
        <v>33812</v>
      </c>
      <c r="C78" s="2"/>
      <c r="D78" s="2"/>
      <c r="E78" s="3">
        <v>52.61</v>
      </c>
      <c r="F78" s="3">
        <v>9.66</v>
      </c>
      <c r="G78" s="1"/>
      <c r="H78" s="1"/>
      <c r="I78" s="1">
        <v>0.79</v>
      </c>
      <c r="J78" s="1">
        <v>0.22</v>
      </c>
      <c r="K78" s="1">
        <v>34.9</v>
      </c>
      <c r="L78" s="1">
        <v>5.6</v>
      </c>
      <c r="M78" s="1">
        <v>17.7</v>
      </c>
      <c r="N78" s="1">
        <v>4.0999999999999996</v>
      </c>
      <c r="O78" s="1"/>
      <c r="P78" s="1"/>
      <c r="Q78" s="1">
        <v>2.44</v>
      </c>
      <c r="R78" s="1">
        <v>0.74</v>
      </c>
      <c r="S78" s="1"/>
      <c r="T78" s="1"/>
      <c r="U78" s="1">
        <v>1.81</v>
      </c>
      <c r="V78" s="1">
        <v>0.49</v>
      </c>
      <c r="W78" s="1">
        <f t="shared" si="0"/>
        <v>5.1862464183381092E-2</v>
      </c>
      <c r="X78" s="1">
        <v>0.63</v>
      </c>
      <c r="Y78" s="1">
        <v>0.25</v>
      </c>
      <c r="Z78" s="1">
        <f t="shared" si="1"/>
        <v>3.5593220338983052E-2</v>
      </c>
      <c r="AA78" s="1"/>
      <c r="AB78" s="1"/>
      <c r="AC78" s="1"/>
      <c r="AD78" s="1"/>
      <c r="AE78" s="1"/>
      <c r="AF78" s="1"/>
      <c r="AG78" s="1"/>
      <c r="AH78" s="1"/>
    </row>
    <row r="79" spans="1:34" x14ac:dyDescent="0.45">
      <c r="A79" s="5" t="s">
        <v>110</v>
      </c>
      <c r="B79" s="2">
        <v>33840</v>
      </c>
      <c r="C79" s="2"/>
      <c r="D79" s="2"/>
      <c r="E79" s="3">
        <v>360.62</v>
      </c>
      <c r="F79" s="3">
        <v>20.86</v>
      </c>
      <c r="G79" s="1"/>
      <c r="H79" s="1"/>
      <c r="I79" s="1">
        <v>3.27</v>
      </c>
      <c r="J79" s="1">
        <v>0.32</v>
      </c>
      <c r="K79" s="1">
        <v>133.30000000000001</v>
      </c>
      <c r="L79" s="1">
        <v>19.899999999999999</v>
      </c>
      <c r="M79" s="1">
        <v>211.7</v>
      </c>
      <c r="N79" s="1">
        <v>2.7</v>
      </c>
      <c r="O79" s="1">
        <v>15.6</v>
      </c>
      <c r="P79" s="1">
        <v>3.6</v>
      </c>
      <c r="Q79" s="1">
        <v>6.6</v>
      </c>
      <c r="R79" s="1">
        <v>0.28000000000000003</v>
      </c>
      <c r="S79" s="1"/>
      <c r="T79" s="1"/>
      <c r="U79" s="1">
        <v>4.1399999999999997</v>
      </c>
      <c r="V79" s="1">
        <v>0.18</v>
      </c>
      <c r="W79" s="1">
        <f t="shared" si="0"/>
        <v>3.1057764441110271E-2</v>
      </c>
      <c r="X79" s="1">
        <v>2.33</v>
      </c>
      <c r="Y79" s="1">
        <v>0.48</v>
      </c>
      <c r="Z79" s="1">
        <f t="shared" si="1"/>
        <v>1.1006140765233822E-2</v>
      </c>
      <c r="AA79" s="1">
        <v>0.13</v>
      </c>
      <c r="AB79" s="1">
        <v>0.02</v>
      </c>
      <c r="AC79" s="1">
        <f t="shared" si="2"/>
        <v>8.3333333333333332E-3</v>
      </c>
      <c r="AD79" s="1"/>
      <c r="AE79" s="1"/>
      <c r="AF79" s="1"/>
      <c r="AG79" s="1"/>
      <c r="AH79" s="1"/>
    </row>
    <row r="80" spans="1:34" x14ac:dyDescent="0.45">
      <c r="A80" s="5" t="s">
        <v>110</v>
      </c>
      <c r="B80" s="2">
        <v>33856</v>
      </c>
      <c r="C80" s="2"/>
      <c r="D80" s="2"/>
      <c r="E80" s="3">
        <v>604.06999999999994</v>
      </c>
      <c r="F80" s="3">
        <v>41.67</v>
      </c>
      <c r="G80" s="1"/>
      <c r="H80" s="1"/>
      <c r="I80" s="1">
        <v>3.6</v>
      </c>
      <c r="J80" s="1">
        <v>1.36</v>
      </c>
      <c r="K80" s="1">
        <v>127.5</v>
      </c>
      <c r="L80" s="1">
        <v>29.5</v>
      </c>
      <c r="M80" s="1">
        <v>371.8</v>
      </c>
      <c r="N80" s="1">
        <v>16.399999999999999</v>
      </c>
      <c r="O80" s="1">
        <v>35.4</v>
      </c>
      <c r="P80" s="1">
        <v>1.5</v>
      </c>
      <c r="Q80" s="1">
        <v>6.93</v>
      </c>
      <c r="R80" s="1">
        <v>1.74</v>
      </c>
      <c r="S80" s="1"/>
      <c r="T80" s="1"/>
      <c r="U80" s="1">
        <v>3.17</v>
      </c>
      <c r="V80" s="1">
        <v>1.1200000000000001</v>
      </c>
      <c r="W80" s="1">
        <f t="shared" si="0"/>
        <v>2.4862745098039214E-2</v>
      </c>
      <c r="X80" s="1">
        <v>2.2999999999999998</v>
      </c>
      <c r="Y80" s="1">
        <v>0.55000000000000004</v>
      </c>
      <c r="Z80" s="1">
        <f t="shared" si="1"/>
        <v>6.1861215707369544E-3</v>
      </c>
      <c r="AA80" s="1">
        <v>0.21</v>
      </c>
      <c r="AB80" s="1">
        <v>0.06</v>
      </c>
      <c r="AC80" s="1">
        <f t="shared" si="2"/>
        <v>5.9322033898305086E-3</v>
      </c>
      <c r="AD80" s="1"/>
      <c r="AE80" s="1"/>
      <c r="AF80" s="1"/>
      <c r="AG80" s="1"/>
      <c r="AH80" s="1"/>
    </row>
    <row r="81" spans="1:34" x14ac:dyDescent="0.45">
      <c r="A81" s="5" t="s">
        <v>110</v>
      </c>
      <c r="B81" s="2">
        <v>33877</v>
      </c>
      <c r="C81" s="2"/>
      <c r="D81" s="2"/>
      <c r="E81" s="3">
        <v>1070.5899999999999</v>
      </c>
      <c r="F81" s="3">
        <v>45.7</v>
      </c>
      <c r="G81" s="1"/>
      <c r="H81" s="1"/>
      <c r="I81" s="1">
        <v>2.2799999999999998</v>
      </c>
      <c r="J81" s="1">
        <v>0.01</v>
      </c>
      <c r="K81" s="1">
        <v>112.1</v>
      </c>
      <c r="L81" s="1">
        <v>2.7</v>
      </c>
      <c r="M81" s="1">
        <v>616.20000000000005</v>
      </c>
      <c r="N81" s="1">
        <v>26.4</v>
      </c>
      <c r="O81" s="1">
        <v>70.599999999999994</v>
      </c>
      <c r="P81" s="1">
        <v>19.399999999999999</v>
      </c>
      <c r="Q81" s="1">
        <v>8.07</v>
      </c>
      <c r="R81" s="1">
        <v>0.24</v>
      </c>
      <c r="S81" s="1"/>
      <c r="T81" s="1"/>
      <c r="U81" s="1">
        <v>1.72</v>
      </c>
      <c r="V81" s="1">
        <v>0.08</v>
      </c>
      <c r="W81" s="1">
        <f t="shared" si="0"/>
        <v>1.5343443354148082E-2</v>
      </c>
      <c r="X81" s="1">
        <v>2.31</v>
      </c>
      <c r="Y81" s="1">
        <v>0.03</v>
      </c>
      <c r="Z81" s="1">
        <f t="shared" si="1"/>
        <v>3.7487828627069133E-3</v>
      </c>
      <c r="AA81" s="1">
        <v>0.33</v>
      </c>
      <c r="AB81" s="1">
        <v>7.0000000000000007E-2</v>
      </c>
      <c r="AC81" s="1">
        <f t="shared" si="2"/>
        <v>4.6742209631728052E-3</v>
      </c>
      <c r="AD81" s="1"/>
      <c r="AE81" s="1"/>
      <c r="AF81" s="1"/>
      <c r="AG81" s="1"/>
      <c r="AH81" s="1"/>
    </row>
    <row r="82" spans="1:34" x14ac:dyDescent="0.45">
      <c r="A82" s="5" t="s">
        <v>110</v>
      </c>
      <c r="B82" s="2">
        <v>33889</v>
      </c>
      <c r="C82" s="2"/>
      <c r="D82" s="2"/>
      <c r="E82" s="3">
        <v>1294.04</v>
      </c>
      <c r="F82" s="3">
        <v>52.760000000000005</v>
      </c>
      <c r="G82" s="1">
        <v>332.07</v>
      </c>
      <c r="H82" s="1">
        <v>105.9</v>
      </c>
      <c r="I82" s="1">
        <v>1.06</v>
      </c>
      <c r="J82" s="1">
        <v>0.26</v>
      </c>
      <c r="K82" s="1">
        <v>54.6</v>
      </c>
      <c r="L82" s="1">
        <v>11.3</v>
      </c>
      <c r="M82" s="1">
        <v>615.20000000000005</v>
      </c>
      <c r="N82" s="1">
        <v>19.5</v>
      </c>
      <c r="O82" s="1">
        <v>122.4</v>
      </c>
      <c r="P82" s="1">
        <v>34.299999999999997</v>
      </c>
      <c r="Q82" s="1">
        <v>10.15</v>
      </c>
      <c r="R82" s="1">
        <v>0.1</v>
      </c>
      <c r="S82" s="1"/>
      <c r="T82" s="1"/>
      <c r="U82" s="1">
        <v>0.53</v>
      </c>
      <c r="V82" s="1">
        <v>0.18</v>
      </c>
      <c r="W82" s="1">
        <f t="shared" si="0"/>
        <v>9.7069597069597072E-3</v>
      </c>
      <c r="X82" s="1">
        <v>1.75</v>
      </c>
      <c r="Y82" s="1">
        <v>0.01</v>
      </c>
      <c r="Z82" s="1">
        <f t="shared" si="1"/>
        <v>2.8446033810143041E-3</v>
      </c>
      <c r="AA82" s="1">
        <v>0.61</v>
      </c>
      <c r="AB82" s="1">
        <v>0.17</v>
      </c>
      <c r="AC82" s="1">
        <f t="shared" si="2"/>
        <v>4.9836601307189539E-3</v>
      </c>
      <c r="AD82" s="1"/>
      <c r="AE82" s="1"/>
      <c r="AF82" s="1"/>
      <c r="AG82" s="1"/>
      <c r="AH82" s="1"/>
    </row>
    <row r="83" spans="1:34" x14ac:dyDescent="0.45">
      <c r="A83" s="5" t="s">
        <v>110</v>
      </c>
      <c r="B83" s="2">
        <v>33907</v>
      </c>
      <c r="C83" s="1">
        <v>90</v>
      </c>
      <c r="D83" s="1" t="s">
        <v>191</v>
      </c>
      <c r="E83" s="1">
        <v>1202.75</v>
      </c>
      <c r="F83" s="1"/>
      <c r="G83" s="1">
        <v>480.18</v>
      </c>
      <c r="H83" s="1"/>
      <c r="I83" s="1"/>
      <c r="J83" s="1"/>
      <c r="K83" s="1"/>
      <c r="L83" s="1"/>
      <c r="M83" s="1">
        <v>407.6</v>
      </c>
      <c r="N83" s="1"/>
      <c r="O83" s="1"/>
      <c r="P83" s="1"/>
      <c r="Q83" s="1">
        <v>8.41</v>
      </c>
      <c r="R83" s="1"/>
      <c r="S83" s="1">
        <v>6.89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>
        <v>1.43</v>
      </c>
      <c r="AE83" s="1">
        <v>11760.51</v>
      </c>
      <c r="AF83" s="1">
        <v>40.800000000000004</v>
      </c>
      <c r="AG83" s="1">
        <v>8.15</v>
      </c>
      <c r="AH83" s="1">
        <v>120</v>
      </c>
    </row>
    <row r="84" spans="1:34" x14ac:dyDescent="0.45">
      <c r="A84" s="5" t="s">
        <v>111</v>
      </c>
      <c r="B84" s="2">
        <v>33797</v>
      </c>
      <c r="C84" s="2"/>
      <c r="D84" s="2"/>
      <c r="E84" s="3">
        <v>9.08</v>
      </c>
      <c r="F84" s="3">
        <v>0.72</v>
      </c>
      <c r="G84" s="1"/>
      <c r="H84" s="1"/>
      <c r="I84" s="1">
        <v>0.16</v>
      </c>
      <c r="J84" s="1">
        <v>0.02</v>
      </c>
      <c r="K84" s="1">
        <v>7.3</v>
      </c>
      <c r="L84" s="1">
        <v>0.4</v>
      </c>
      <c r="M84" s="1">
        <v>1.8</v>
      </c>
      <c r="N84" s="1">
        <v>0.4</v>
      </c>
      <c r="O84" s="1"/>
      <c r="P84" s="1"/>
      <c r="Q84" s="1">
        <v>0.5</v>
      </c>
      <c r="R84" s="1">
        <v>0.05</v>
      </c>
      <c r="S84" s="1"/>
      <c r="T84" s="1"/>
      <c r="U84" s="1">
        <v>0.42</v>
      </c>
      <c r="V84" s="1">
        <v>0.03</v>
      </c>
      <c r="W84" s="1">
        <f t="shared" si="0"/>
        <v>5.7534246575342465E-2</v>
      </c>
      <c r="X84" s="1">
        <v>0.08</v>
      </c>
      <c r="Y84" s="1">
        <v>0.02</v>
      </c>
      <c r="Z84" s="1">
        <f t="shared" si="1"/>
        <v>4.4444444444444446E-2</v>
      </c>
      <c r="AA84" s="1"/>
      <c r="AB84" s="1"/>
      <c r="AC84" s="1"/>
      <c r="AD84" s="1"/>
      <c r="AE84" s="1"/>
      <c r="AF84" s="1"/>
      <c r="AG84" s="1"/>
      <c r="AH84" s="1"/>
    </row>
    <row r="85" spans="1:34" x14ac:dyDescent="0.45">
      <c r="A85" s="5" t="s">
        <v>111</v>
      </c>
      <c r="B85" s="2">
        <v>33812</v>
      </c>
      <c r="C85" s="2"/>
      <c r="D85" s="2"/>
      <c r="E85" s="3">
        <v>48.19</v>
      </c>
      <c r="F85" s="3">
        <v>13.36</v>
      </c>
      <c r="G85" s="1"/>
      <c r="H85" s="1"/>
      <c r="I85" s="1">
        <v>0.8</v>
      </c>
      <c r="J85" s="1">
        <v>0.13</v>
      </c>
      <c r="K85" s="1">
        <v>32.5</v>
      </c>
      <c r="L85" s="1">
        <v>6.8</v>
      </c>
      <c r="M85" s="1">
        <v>15.7</v>
      </c>
      <c r="N85" s="1">
        <v>6.5</v>
      </c>
      <c r="O85" s="1"/>
      <c r="P85" s="1"/>
      <c r="Q85" s="1">
        <v>1.82</v>
      </c>
      <c r="R85" s="1">
        <v>0.68</v>
      </c>
      <c r="S85" s="1"/>
      <c r="T85" s="1"/>
      <c r="U85" s="1">
        <v>1.4</v>
      </c>
      <c r="V85" s="1">
        <v>0.45</v>
      </c>
      <c r="W85" s="1">
        <f t="shared" si="0"/>
        <v>4.3076923076923075E-2</v>
      </c>
      <c r="X85" s="1">
        <v>0.43</v>
      </c>
      <c r="Y85" s="1">
        <v>0.23</v>
      </c>
      <c r="Z85" s="1">
        <f t="shared" si="1"/>
        <v>2.7388535031847135E-2</v>
      </c>
      <c r="AA85" s="1"/>
      <c r="AB85" s="1"/>
      <c r="AC85" s="1"/>
      <c r="AD85" s="1"/>
      <c r="AE85" s="1"/>
      <c r="AF85" s="1"/>
      <c r="AG85" s="1"/>
      <c r="AH85" s="1"/>
    </row>
    <row r="86" spans="1:34" x14ac:dyDescent="0.45">
      <c r="A86" s="5" t="s">
        <v>111</v>
      </c>
      <c r="B86" s="2">
        <v>33840</v>
      </c>
      <c r="C86" s="2"/>
      <c r="D86" s="2"/>
      <c r="E86" s="3">
        <v>323.04000000000002</v>
      </c>
      <c r="F86" s="3">
        <v>28.73</v>
      </c>
      <c r="G86" s="1"/>
      <c r="H86" s="1"/>
      <c r="I86" s="1">
        <v>3.72</v>
      </c>
      <c r="J86" s="1">
        <v>0.04</v>
      </c>
      <c r="K86" s="1">
        <v>141.1</v>
      </c>
      <c r="L86" s="1">
        <v>16.5</v>
      </c>
      <c r="M86" s="1">
        <v>174.3</v>
      </c>
      <c r="N86" s="1">
        <v>10.3</v>
      </c>
      <c r="O86" s="1">
        <v>7.6</v>
      </c>
      <c r="P86" s="1">
        <v>1.9</v>
      </c>
      <c r="Q86" s="1">
        <v>7.99</v>
      </c>
      <c r="R86" s="1">
        <v>1.27</v>
      </c>
      <c r="S86" s="1"/>
      <c r="T86" s="1"/>
      <c r="U86" s="1">
        <v>5.21</v>
      </c>
      <c r="V86" s="1">
        <v>0.75</v>
      </c>
      <c r="W86" s="1">
        <f t="shared" si="0"/>
        <v>3.692416725726435E-2</v>
      </c>
      <c r="X86" s="1">
        <v>2.69</v>
      </c>
      <c r="Y86" s="1">
        <v>0.5</v>
      </c>
      <c r="Z86" s="1">
        <f t="shared" si="1"/>
        <v>1.5433161216293746E-2</v>
      </c>
      <c r="AA86" s="1">
        <v>0.08</v>
      </c>
      <c r="AB86" s="1">
        <v>0.02</v>
      </c>
      <c r="AC86" s="1">
        <f t="shared" si="2"/>
        <v>1.0526315789473686E-2</v>
      </c>
      <c r="AD86" s="1"/>
      <c r="AE86" s="1"/>
      <c r="AF86" s="1"/>
      <c r="AG86" s="1"/>
      <c r="AH86" s="1"/>
    </row>
    <row r="87" spans="1:34" x14ac:dyDescent="0.45">
      <c r="A87" s="5" t="s">
        <v>111</v>
      </c>
      <c r="B87" s="2">
        <v>33856</v>
      </c>
      <c r="C87" s="2"/>
      <c r="D87" s="2"/>
      <c r="E87" s="3">
        <v>604.15</v>
      </c>
      <c r="F87" s="3">
        <v>30.75</v>
      </c>
      <c r="G87" s="1"/>
      <c r="H87" s="1"/>
      <c r="I87" s="1">
        <v>5</v>
      </c>
      <c r="J87" s="1">
        <v>0.62</v>
      </c>
      <c r="K87" s="1">
        <v>173.5</v>
      </c>
      <c r="L87" s="1">
        <v>1</v>
      </c>
      <c r="M87" s="1">
        <v>357</v>
      </c>
      <c r="N87" s="1">
        <v>10.8</v>
      </c>
      <c r="O87" s="1">
        <v>13.8</v>
      </c>
      <c r="P87" s="1">
        <v>11.9</v>
      </c>
      <c r="Q87" s="1">
        <v>10.33</v>
      </c>
      <c r="R87" s="1">
        <v>0.08</v>
      </c>
      <c r="S87" s="1"/>
      <c r="T87" s="1"/>
      <c r="U87" s="1">
        <v>5.62</v>
      </c>
      <c r="V87" s="1">
        <v>0.19</v>
      </c>
      <c r="W87" s="1">
        <f t="shared" si="0"/>
        <v>3.239193083573487E-2</v>
      </c>
      <c r="X87" s="1">
        <v>3.4</v>
      </c>
      <c r="Y87" s="1">
        <v>0.23</v>
      </c>
      <c r="Z87" s="1">
        <f t="shared" si="1"/>
        <v>9.5238095238095229E-3</v>
      </c>
      <c r="AA87" s="1">
        <v>0.11</v>
      </c>
      <c r="AB87" s="1">
        <v>0.1</v>
      </c>
      <c r="AC87" s="1">
        <f t="shared" si="2"/>
        <v>7.9710144927536229E-3</v>
      </c>
      <c r="AD87" s="1"/>
      <c r="AE87" s="1"/>
      <c r="AF87" s="1"/>
      <c r="AG87" s="1"/>
      <c r="AH87" s="1"/>
    </row>
    <row r="88" spans="1:34" x14ac:dyDescent="0.45">
      <c r="A88" s="5" t="s">
        <v>111</v>
      </c>
      <c r="B88" s="2">
        <v>33877</v>
      </c>
      <c r="C88" s="2"/>
      <c r="D88" s="2"/>
      <c r="E88" s="3">
        <v>1105.1600000000001</v>
      </c>
      <c r="F88" s="3">
        <v>71.06</v>
      </c>
      <c r="G88" s="1"/>
      <c r="H88" s="1"/>
      <c r="I88" s="1">
        <v>3.64</v>
      </c>
      <c r="J88" s="1">
        <v>0.24</v>
      </c>
      <c r="K88" s="1">
        <v>154.9</v>
      </c>
      <c r="L88" s="1">
        <v>13.4</v>
      </c>
      <c r="M88" s="1">
        <v>622.29999999999995</v>
      </c>
      <c r="N88" s="1">
        <v>35.299999999999997</v>
      </c>
      <c r="O88" s="1">
        <v>55.7</v>
      </c>
      <c r="P88" s="1">
        <v>1.5</v>
      </c>
      <c r="Q88" s="1">
        <v>10.91</v>
      </c>
      <c r="R88" s="1">
        <v>1.41</v>
      </c>
      <c r="S88" s="1"/>
      <c r="T88" s="1"/>
      <c r="U88" s="1">
        <v>3.32</v>
      </c>
      <c r="V88" s="1">
        <v>0.56999999999999995</v>
      </c>
      <c r="W88" s="1">
        <f t="shared" si="0"/>
        <v>2.1433182698515168E-2</v>
      </c>
      <c r="X88" s="1">
        <v>3.12</v>
      </c>
      <c r="Y88" s="1">
        <v>0.35</v>
      </c>
      <c r="Z88" s="1">
        <f t="shared" si="1"/>
        <v>5.0136590069098513E-3</v>
      </c>
      <c r="AA88" s="1">
        <v>0.31</v>
      </c>
      <c r="AB88" s="1">
        <v>0</v>
      </c>
      <c r="AC88" s="1">
        <f t="shared" si="2"/>
        <v>5.5655296229802512E-3</v>
      </c>
      <c r="AD88" s="1"/>
      <c r="AE88" s="1"/>
      <c r="AF88" s="1"/>
      <c r="AG88" s="1"/>
      <c r="AH88" s="1"/>
    </row>
    <row r="89" spans="1:34" x14ac:dyDescent="0.45">
      <c r="A89" s="5" t="s">
        <v>111</v>
      </c>
      <c r="B89" s="2">
        <v>33889</v>
      </c>
      <c r="C89" s="2"/>
      <c r="D89" s="2"/>
      <c r="E89" s="3">
        <v>1414.58</v>
      </c>
      <c r="F89" s="3">
        <v>82.38</v>
      </c>
      <c r="G89" s="1">
        <v>321.08999999999997</v>
      </c>
      <c r="H89" s="1">
        <v>416.8</v>
      </c>
      <c r="I89" s="1">
        <v>2.58</v>
      </c>
      <c r="J89" s="1">
        <v>0.26</v>
      </c>
      <c r="K89" s="1">
        <v>131.4</v>
      </c>
      <c r="L89" s="1">
        <v>4.2</v>
      </c>
      <c r="M89" s="1">
        <v>662.3</v>
      </c>
      <c r="N89" s="1">
        <v>41.7</v>
      </c>
      <c r="O89" s="1">
        <v>66.400000000000006</v>
      </c>
      <c r="P89" s="1">
        <v>0.1</v>
      </c>
      <c r="Q89" s="1">
        <v>14.36</v>
      </c>
      <c r="R89" s="1">
        <v>0.08</v>
      </c>
      <c r="S89" s="1"/>
      <c r="T89" s="1"/>
      <c r="U89" s="1">
        <v>2.34</v>
      </c>
      <c r="V89" s="1">
        <v>0.31</v>
      </c>
      <c r="W89" s="1">
        <f t="shared" si="0"/>
        <v>1.7808219178082191E-2</v>
      </c>
      <c r="X89" s="1">
        <v>2.74</v>
      </c>
      <c r="Y89" s="1">
        <v>0.15</v>
      </c>
      <c r="Z89" s="1">
        <f t="shared" si="1"/>
        <v>4.1370979918465955E-3</v>
      </c>
      <c r="AA89" s="1">
        <v>0.37</v>
      </c>
      <c r="AB89" s="1">
        <v>0.02</v>
      </c>
      <c r="AC89" s="1">
        <f t="shared" si="2"/>
        <v>5.5722891566265054E-3</v>
      </c>
      <c r="AD89" s="1"/>
      <c r="AE89" s="1"/>
      <c r="AF89" s="1"/>
      <c r="AG89" s="1"/>
      <c r="AH89" s="1"/>
    </row>
    <row r="90" spans="1:34" x14ac:dyDescent="0.45">
      <c r="A90" s="5" t="s">
        <v>111</v>
      </c>
      <c r="B90" s="2">
        <v>33907</v>
      </c>
      <c r="C90" s="1">
        <v>90</v>
      </c>
      <c r="D90" s="1" t="s">
        <v>191</v>
      </c>
      <c r="E90" s="1">
        <v>1720.61</v>
      </c>
      <c r="F90" s="1"/>
      <c r="G90" s="1">
        <v>684.42</v>
      </c>
      <c r="H90" s="1"/>
      <c r="I90" s="1"/>
      <c r="J90" s="1"/>
      <c r="K90" s="1"/>
      <c r="L90" s="1"/>
      <c r="M90" s="1">
        <v>556</v>
      </c>
      <c r="N90" s="1"/>
      <c r="O90" s="1"/>
      <c r="P90" s="1"/>
      <c r="Q90" s="1">
        <v>13.78</v>
      </c>
      <c r="R90" s="1"/>
      <c r="S90" s="1">
        <v>11.06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>
        <v>1.62</v>
      </c>
      <c r="AE90" s="1">
        <v>15809.27</v>
      </c>
      <c r="AF90" s="1">
        <v>43.6</v>
      </c>
      <c r="AG90" s="1">
        <v>9.23</v>
      </c>
      <c r="AH90" s="1">
        <v>160</v>
      </c>
    </row>
    <row r="91" spans="1:34" x14ac:dyDescent="0.45">
      <c r="A91" s="5" t="s">
        <v>112</v>
      </c>
      <c r="B91" s="2">
        <v>33797</v>
      </c>
      <c r="C91" s="2"/>
      <c r="D91" s="2"/>
      <c r="E91" s="3">
        <v>9.11</v>
      </c>
      <c r="F91" s="3">
        <v>0.75</v>
      </c>
      <c r="G91" s="1"/>
      <c r="H91" s="1"/>
      <c r="I91" s="1">
        <v>0.14000000000000001</v>
      </c>
      <c r="J91" s="1">
        <v>0.01</v>
      </c>
      <c r="K91" s="1">
        <v>7</v>
      </c>
      <c r="L91" s="1">
        <v>0.3</v>
      </c>
      <c r="M91" s="1">
        <v>2.2000000000000002</v>
      </c>
      <c r="N91" s="1">
        <v>0.4</v>
      </c>
      <c r="O91" s="1"/>
      <c r="P91" s="1"/>
      <c r="Q91" s="1">
        <v>0.56999999999999995</v>
      </c>
      <c r="R91" s="1">
        <v>0.05</v>
      </c>
      <c r="S91" s="1"/>
      <c r="T91" s="1"/>
      <c r="U91" s="1">
        <v>0.46</v>
      </c>
      <c r="V91" s="1">
        <v>0.03</v>
      </c>
      <c r="W91" s="1">
        <f t="shared" si="0"/>
        <v>6.5714285714285711E-2</v>
      </c>
      <c r="X91" s="1">
        <v>0.12</v>
      </c>
      <c r="Y91" s="1">
        <v>0.02</v>
      </c>
      <c r="Z91" s="1">
        <f t="shared" si="1"/>
        <v>5.4545454545454536E-2</v>
      </c>
      <c r="AA91" s="1"/>
      <c r="AB91" s="1"/>
      <c r="AC91" s="1"/>
      <c r="AD91" s="1"/>
      <c r="AE91" s="1"/>
      <c r="AF91" s="1"/>
      <c r="AG91" s="1"/>
      <c r="AH91" s="1"/>
    </row>
    <row r="92" spans="1:34" x14ac:dyDescent="0.45">
      <c r="A92" s="5" t="s">
        <v>112</v>
      </c>
      <c r="B92" s="2">
        <v>33812</v>
      </c>
      <c r="C92" s="2"/>
      <c r="D92" s="2"/>
      <c r="E92" s="3">
        <v>66.2</v>
      </c>
      <c r="F92" s="3">
        <v>22.869999999999997</v>
      </c>
      <c r="G92" s="1"/>
      <c r="H92" s="1"/>
      <c r="I92" s="1">
        <v>1.03</v>
      </c>
      <c r="J92" s="1">
        <v>0.37</v>
      </c>
      <c r="K92" s="1">
        <v>44.2</v>
      </c>
      <c r="L92" s="1">
        <v>14.4</v>
      </c>
      <c r="M92" s="1">
        <v>22</v>
      </c>
      <c r="N92" s="1">
        <v>8.4</v>
      </c>
      <c r="O92" s="1"/>
      <c r="P92" s="1"/>
      <c r="Q92" s="1">
        <v>3.5</v>
      </c>
      <c r="R92" s="1">
        <v>1.1399999999999999</v>
      </c>
      <c r="S92" s="1"/>
      <c r="T92" s="1"/>
      <c r="U92" s="1">
        <v>2.57</v>
      </c>
      <c r="V92" s="1">
        <v>0.8</v>
      </c>
      <c r="W92" s="1">
        <f t="shared" si="0"/>
        <v>5.8144796380090492E-2</v>
      </c>
      <c r="X92" s="1">
        <v>0.93</v>
      </c>
      <c r="Y92" s="1">
        <v>0.34</v>
      </c>
      <c r="Z92" s="1">
        <f t="shared" si="1"/>
        <v>4.2272727272727274E-2</v>
      </c>
      <c r="AA92" s="1"/>
      <c r="AB92" s="1"/>
      <c r="AC92" s="1"/>
      <c r="AD92" s="1"/>
      <c r="AE92" s="1"/>
      <c r="AF92" s="1"/>
      <c r="AG92" s="1"/>
      <c r="AH92" s="1"/>
    </row>
    <row r="93" spans="1:34" x14ac:dyDescent="0.45">
      <c r="A93" s="5" t="s">
        <v>112</v>
      </c>
      <c r="B93" s="2">
        <v>33840</v>
      </c>
      <c r="C93" s="2"/>
      <c r="D93" s="2"/>
      <c r="E93" s="3">
        <v>465.18</v>
      </c>
      <c r="F93" s="3">
        <v>63.64</v>
      </c>
      <c r="G93" s="1"/>
      <c r="H93" s="1"/>
      <c r="I93" s="1">
        <v>6.27</v>
      </c>
      <c r="J93" s="1">
        <v>1.1100000000000001</v>
      </c>
      <c r="K93" s="1">
        <v>238</v>
      </c>
      <c r="L93" s="1">
        <v>33.5</v>
      </c>
      <c r="M93" s="1">
        <v>212.7</v>
      </c>
      <c r="N93" s="1">
        <v>22</v>
      </c>
      <c r="O93" s="1">
        <v>14.5</v>
      </c>
      <c r="P93" s="1">
        <v>8.1999999999999993</v>
      </c>
      <c r="Q93" s="1">
        <v>15.68</v>
      </c>
      <c r="R93" s="1">
        <v>0.32</v>
      </c>
      <c r="S93" s="1"/>
      <c r="T93" s="1"/>
      <c r="U93" s="1">
        <v>10.17</v>
      </c>
      <c r="V93" s="1">
        <v>0.73</v>
      </c>
      <c r="W93" s="1">
        <f t="shared" si="0"/>
        <v>4.2731092436974788E-2</v>
      </c>
      <c r="X93" s="1">
        <v>5.3</v>
      </c>
      <c r="Y93" s="1">
        <v>0.5</v>
      </c>
      <c r="Z93" s="1">
        <f t="shared" si="1"/>
        <v>2.4917724494593323E-2</v>
      </c>
      <c r="AA93" s="1">
        <v>0.2</v>
      </c>
      <c r="AB93" s="1">
        <v>0.09</v>
      </c>
      <c r="AC93" s="1">
        <f t="shared" si="2"/>
        <v>1.3793103448275864E-2</v>
      </c>
      <c r="AD93" s="1"/>
      <c r="AE93" s="1"/>
      <c r="AF93" s="1"/>
      <c r="AG93" s="1"/>
      <c r="AH93" s="1"/>
    </row>
    <row r="94" spans="1:34" x14ac:dyDescent="0.45">
      <c r="A94" s="5" t="s">
        <v>112</v>
      </c>
      <c r="B94" s="2">
        <v>33856</v>
      </c>
      <c r="C94" s="2"/>
      <c r="D94" s="2"/>
      <c r="E94" s="3">
        <v>702.86</v>
      </c>
      <c r="F94" s="3">
        <v>47.739999999999995</v>
      </c>
      <c r="G94" s="1"/>
      <c r="H94" s="1"/>
      <c r="I94" s="1">
        <v>7.25</v>
      </c>
      <c r="J94" s="1">
        <v>1.41</v>
      </c>
      <c r="K94" s="1">
        <v>223.9</v>
      </c>
      <c r="L94" s="1">
        <v>18.100000000000001</v>
      </c>
      <c r="M94" s="1">
        <v>395.4</v>
      </c>
      <c r="N94" s="1">
        <v>41.1</v>
      </c>
      <c r="O94" s="1">
        <v>58.7</v>
      </c>
      <c r="P94" s="1">
        <v>23.7</v>
      </c>
      <c r="Q94" s="1">
        <v>16.2</v>
      </c>
      <c r="R94" s="1">
        <v>2.5</v>
      </c>
      <c r="S94" s="1"/>
      <c r="T94" s="1"/>
      <c r="U94" s="1">
        <v>8.5</v>
      </c>
      <c r="V94" s="1">
        <v>1.3</v>
      </c>
      <c r="W94" s="1">
        <f t="shared" si="0"/>
        <v>3.7963376507369362E-2</v>
      </c>
      <c r="X94" s="1">
        <v>6.28</v>
      </c>
      <c r="Y94" s="1">
        <v>1.68</v>
      </c>
      <c r="Z94" s="1">
        <f t="shared" si="1"/>
        <v>1.5882650480526051E-2</v>
      </c>
      <c r="AA94" s="1">
        <v>0.75</v>
      </c>
      <c r="AB94" s="1">
        <v>0.46</v>
      </c>
      <c r="AC94" s="1">
        <f t="shared" si="2"/>
        <v>1.2776831345826235E-2</v>
      </c>
      <c r="AD94" s="1"/>
      <c r="AE94" s="1"/>
      <c r="AF94" s="1"/>
      <c r="AG94" s="1"/>
      <c r="AH94" s="1"/>
    </row>
    <row r="95" spans="1:34" x14ac:dyDescent="0.45">
      <c r="A95" s="5" t="s">
        <v>112</v>
      </c>
      <c r="B95" s="2">
        <v>33877</v>
      </c>
      <c r="C95" s="2"/>
      <c r="D95" s="2"/>
      <c r="E95" s="3">
        <v>1317.75</v>
      </c>
      <c r="F95" s="3">
        <v>87.070000000000007</v>
      </c>
      <c r="G95" s="1"/>
      <c r="H95" s="1"/>
      <c r="I95" s="1">
        <v>6.44</v>
      </c>
      <c r="J95" s="1">
        <v>0.48</v>
      </c>
      <c r="K95" s="1">
        <v>242.2</v>
      </c>
      <c r="L95" s="1">
        <v>22</v>
      </c>
      <c r="M95" s="1">
        <v>711.9</v>
      </c>
      <c r="N95" s="1">
        <v>32.799999999999997</v>
      </c>
      <c r="O95" s="1">
        <v>57.7</v>
      </c>
      <c r="P95" s="1">
        <v>46</v>
      </c>
      <c r="Q95" s="1">
        <v>23.38</v>
      </c>
      <c r="R95" s="1">
        <v>2.77</v>
      </c>
      <c r="S95" s="1"/>
      <c r="T95" s="1"/>
      <c r="U95" s="1">
        <v>8.6300000000000008</v>
      </c>
      <c r="V95" s="1">
        <v>0.84</v>
      </c>
      <c r="W95" s="1">
        <f t="shared" si="0"/>
        <v>3.56317093311313E-2</v>
      </c>
      <c r="X95" s="1">
        <v>8.5299999999999994</v>
      </c>
      <c r="Y95" s="1">
        <v>1.45</v>
      </c>
      <c r="Z95" s="1">
        <f t="shared" si="1"/>
        <v>1.1982019946621717E-2</v>
      </c>
      <c r="AA95" s="1">
        <v>0.65</v>
      </c>
      <c r="AB95" s="1">
        <v>0.56000000000000005</v>
      </c>
      <c r="AC95" s="1">
        <f t="shared" si="2"/>
        <v>1.1265164644714038E-2</v>
      </c>
      <c r="AD95" s="1"/>
      <c r="AE95" s="1"/>
      <c r="AF95" s="1"/>
      <c r="AG95" s="1"/>
      <c r="AH95" s="1"/>
    </row>
    <row r="96" spans="1:34" x14ac:dyDescent="0.45">
      <c r="A96" s="5" t="s">
        <v>112</v>
      </c>
      <c r="B96" s="2">
        <v>33889</v>
      </c>
      <c r="C96" s="2"/>
      <c r="D96" s="2"/>
      <c r="E96" s="3">
        <v>1484.85</v>
      </c>
      <c r="F96" s="3">
        <v>28.53</v>
      </c>
      <c r="G96" s="1">
        <v>273.06</v>
      </c>
      <c r="H96" s="1">
        <v>549.20000000000005</v>
      </c>
      <c r="I96" s="1">
        <v>3.84</v>
      </c>
      <c r="J96" s="1">
        <v>0.73</v>
      </c>
      <c r="K96" s="1">
        <v>177.1</v>
      </c>
      <c r="L96" s="1">
        <v>0.5</v>
      </c>
      <c r="M96" s="1">
        <v>716</v>
      </c>
      <c r="N96" s="1">
        <v>25.1</v>
      </c>
      <c r="O96" s="1">
        <v>110.7</v>
      </c>
      <c r="P96" s="1">
        <v>10.9</v>
      </c>
      <c r="Q96" s="1">
        <v>26.93</v>
      </c>
      <c r="R96" s="1">
        <v>1.48</v>
      </c>
      <c r="S96" s="1"/>
      <c r="T96" s="1"/>
      <c r="U96" s="1">
        <v>5.56</v>
      </c>
      <c r="V96" s="1">
        <v>0.4</v>
      </c>
      <c r="W96" s="1">
        <f t="shared" si="0"/>
        <v>3.1394692264257479E-2</v>
      </c>
      <c r="X96" s="1">
        <v>8.86</v>
      </c>
      <c r="Y96" s="1">
        <v>1.17</v>
      </c>
      <c r="Z96" s="1">
        <f t="shared" si="1"/>
        <v>1.2374301675977653E-2</v>
      </c>
      <c r="AA96" s="1">
        <v>1.43</v>
      </c>
      <c r="AB96" s="1">
        <v>0.24</v>
      </c>
      <c r="AC96" s="1">
        <f t="shared" si="2"/>
        <v>1.2917795844625112E-2</v>
      </c>
      <c r="AD96" s="1"/>
      <c r="AE96" s="1"/>
      <c r="AF96" s="1"/>
      <c r="AG96" s="1"/>
      <c r="AH96" s="1"/>
    </row>
    <row r="97" spans="1:34" x14ac:dyDescent="0.45">
      <c r="A97" s="5" t="s">
        <v>112</v>
      </c>
      <c r="B97" s="2">
        <v>33907</v>
      </c>
      <c r="C97" s="1">
        <v>90</v>
      </c>
      <c r="D97" s="1" t="s">
        <v>191</v>
      </c>
      <c r="E97" s="1">
        <v>1768.45</v>
      </c>
      <c r="F97" s="1"/>
      <c r="G97" s="1">
        <v>689.52</v>
      </c>
      <c r="H97" s="1"/>
      <c r="I97" s="1"/>
      <c r="J97" s="1"/>
      <c r="K97" s="1"/>
      <c r="L97" s="1"/>
      <c r="M97" s="1">
        <v>617.70000000000005</v>
      </c>
      <c r="N97" s="1"/>
      <c r="O97" s="1"/>
      <c r="P97" s="1"/>
      <c r="Q97" s="1">
        <v>25.97</v>
      </c>
      <c r="R97" s="1"/>
      <c r="S97" s="1">
        <v>16.7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>
        <v>2.42</v>
      </c>
      <c r="AE97" s="1">
        <v>20225.400000000001</v>
      </c>
      <c r="AF97" s="1">
        <v>34.35</v>
      </c>
      <c r="AG97" s="1">
        <v>13.8</v>
      </c>
      <c r="AH97" s="1">
        <v>360</v>
      </c>
    </row>
    <row r="98" spans="1:34" x14ac:dyDescent="0.45">
      <c r="A98" s="5" t="s">
        <v>108</v>
      </c>
      <c r="B98" s="2">
        <v>33797</v>
      </c>
      <c r="C98" s="2"/>
      <c r="D98" s="2"/>
      <c r="E98" s="3">
        <v>7.3400000000000007</v>
      </c>
      <c r="F98" s="3">
        <v>0.74</v>
      </c>
      <c r="G98" s="1"/>
      <c r="H98" s="1"/>
      <c r="I98" s="1">
        <v>0.11</v>
      </c>
      <c r="J98" s="1">
        <v>0.02</v>
      </c>
      <c r="K98" s="1">
        <v>5.7</v>
      </c>
      <c r="L98" s="1">
        <v>0.6</v>
      </c>
      <c r="M98" s="1">
        <v>1.7</v>
      </c>
      <c r="N98" s="1">
        <v>0.1</v>
      </c>
      <c r="O98" s="1"/>
      <c r="P98" s="1"/>
      <c r="Q98" s="1">
        <v>0.43</v>
      </c>
      <c r="R98" s="1">
        <v>0.01</v>
      </c>
      <c r="S98" s="1"/>
      <c r="T98" s="1"/>
      <c r="U98" s="1">
        <v>0.35</v>
      </c>
      <c r="V98" s="1">
        <v>0.01</v>
      </c>
      <c r="W98" s="1">
        <f t="shared" si="0"/>
        <v>6.1403508771929821E-2</v>
      </c>
      <c r="X98" s="1">
        <v>0.08</v>
      </c>
      <c r="Y98" s="1">
        <v>0</v>
      </c>
      <c r="Z98" s="1">
        <f t="shared" si="1"/>
        <v>4.7058823529411764E-2</v>
      </c>
      <c r="AA98" s="1"/>
      <c r="AB98" s="1"/>
      <c r="AC98" s="1"/>
      <c r="AD98" s="1"/>
      <c r="AE98" s="1"/>
      <c r="AF98" s="1"/>
      <c r="AG98" s="1"/>
      <c r="AH98" s="1"/>
    </row>
    <row r="99" spans="1:34" x14ac:dyDescent="0.45">
      <c r="A99" s="5" t="s">
        <v>108</v>
      </c>
      <c r="B99" s="2">
        <v>33812</v>
      </c>
      <c r="C99" s="2"/>
      <c r="D99" s="2"/>
      <c r="E99" s="3">
        <v>42.480000000000004</v>
      </c>
      <c r="F99" s="3">
        <v>8.629999999999999</v>
      </c>
      <c r="G99" s="1"/>
      <c r="H99" s="1"/>
      <c r="I99" s="1">
        <v>0.7</v>
      </c>
      <c r="J99" s="1">
        <v>0.08</v>
      </c>
      <c r="K99" s="1">
        <v>29.1</v>
      </c>
      <c r="L99" s="1">
        <v>4.4000000000000004</v>
      </c>
      <c r="M99" s="1">
        <v>13.4</v>
      </c>
      <c r="N99" s="1">
        <v>4.2</v>
      </c>
      <c r="O99" s="1"/>
      <c r="P99" s="1"/>
      <c r="Q99" s="1">
        <v>1.74</v>
      </c>
      <c r="R99" s="1">
        <v>0.09</v>
      </c>
      <c r="S99" s="1"/>
      <c r="T99" s="1"/>
      <c r="U99" s="1">
        <v>1.36</v>
      </c>
      <c r="V99" s="1">
        <v>0.04</v>
      </c>
      <c r="W99" s="1">
        <f t="shared" si="0"/>
        <v>4.6735395189003437E-2</v>
      </c>
      <c r="X99" s="1">
        <v>0.38</v>
      </c>
      <c r="Y99" s="1">
        <v>0.05</v>
      </c>
      <c r="Z99" s="1">
        <f t="shared" si="1"/>
        <v>2.8358208955223878E-2</v>
      </c>
      <c r="AA99" s="1"/>
      <c r="AB99" s="1"/>
      <c r="AC99" s="1"/>
      <c r="AD99" s="1"/>
      <c r="AE99" s="1"/>
      <c r="AF99" s="1"/>
      <c r="AG99" s="1"/>
      <c r="AH99" s="1"/>
    </row>
    <row r="100" spans="1:34" x14ac:dyDescent="0.45">
      <c r="A100" s="5" t="s">
        <v>108</v>
      </c>
      <c r="B100" s="2">
        <v>33840</v>
      </c>
      <c r="C100" s="2"/>
      <c r="D100" s="2"/>
      <c r="E100" s="3">
        <v>231.15</v>
      </c>
      <c r="F100" s="3">
        <v>26.72</v>
      </c>
      <c r="G100" s="1"/>
      <c r="H100" s="1"/>
      <c r="I100" s="1">
        <v>1.72</v>
      </c>
      <c r="J100" s="1">
        <v>0.18</v>
      </c>
      <c r="K100" s="1">
        <v>82.4</v>
      </c>
      <c r="L100" s="1">
        <v>10.5</v>
      </c>
      <c r="M100" s="1">
        <v>133.1</v>
      </c>
      <c r="N100" s="1">
        <v>15.3</v>
      </c>
      <c r="O100" s="1">
        <v>15.6</v>
      </c>
      <c r="P100" s="1">
        <v>0.9</v>
      </c>
      <c r="Q100" s="1">
        <v>2.59</v>
      </c>
      <c r="R100" s="1">
        <v>0.35</v>
      </c>
      <c r="S100" s="1"/>
      <c r="T100" s="1"/>
      <c r="U100" s="1">
        <v>1.61</v>
      </c>
      <c r="V100" s="1">
        <v>0.24</v>
      </c>
      <c r="W100" s="1">
        <f t="shared" si="0"/>
        <v>1.9538834951456311E-2</v>
      </c>
      <c r="X100" s="1">
        <v>0.89</v>
      </c>
      <c r="Y100" s="1">
        <v>0.12</v>
      </c>
      <c r="Z100" s="1">
        <f t="shared" si="1"/>
        <v>6.6867017280240427E-3</v>
      </c>
      <c r="AA100" s="1">
        <v>0.09</v>
      </c>
      <c r="AB100" s="1">
        <v>0.01</v>
      </c>
      <c r="AC100" s="1">
        <f t="shared" si="2"/>
        <v>5.7692307692307696E-3</v>
      </c>
      <c r="AD100" s="1"/>
      <c r="AE100" s="1"/>
      <c r="AF100" s="1"/>
      <c r="AG100" s="1"/>
      <c r="AH100" s="1"/>
    </row>
    <row r="101" spans="1:34" x14ac:dyDescent="0.45">
      <c r="A101" s="5" t="s">
        <v>108</v>
      </c>
      <c r="B101" s="2">
        <v>33856</v>
      </c>
      <c r="C101" s="2"/>
      <c r="D101" s="2"/>
      <c r="E101" s="3">
        <v>344.94</v>
      </c>
      <c r="F101" s="3">
        <v>80.11</v>
      </c>
      <c r="G101" s="1"/>
      <c r="H101" s="1"/>
      <c r="I101" s="1">
        <v>1.5</v>
      </c>
      <c r="J101" s="1">
        <v>0.66</v>
      </c>
      <c r="K101" s="1">
        <v>51.4</v>
      </c>
      <c r="L101" s="1">
        <v>3.2</v>
      </c>
      <c r="M101" s="1">
        <v>212.1</v>
      </c>
      <c r="N101" s="1">
        <v>54.3</v>
      </c>
      <c r="O101" s="1">
        <v>31.1</v>
      </c>
      <c r="P101" s="1">
        <v>3.8</v>
      </c>
      <c r="Q101" s="1">
        <v>2.59</v>
      </c>
      <c r="R101" s="1">
        <v>0.5</v>
      </c>
      <c r="S101" s="1"/>
      <c r="T101" s="1"/>
      <c r="U101" s="1">
        <v>0.83</v>
      </c>
      <c r="V101" s="1">
        <v>0.03</v>
      </c>
      <c r="W101" s="1">
        <f t="shared" si="0"/>
        <v>1.6147859922178986E-2</v>
      </c>
      <c r="X101" s="1">
        <v>0.88</v>
      </c>
      <c r="Y101" s="1">
        <v>0.21</v>
      </c>
      <c r="Z101" s="1">
        <f t="shared" si="1"/>
        <v>4.1489863272041495E-3</v>
      </c>
      <c r="AA101" s="1">
        <v>0.12</v>
      </c>
      <c r="AB101" s="1">
        <v>0.01</v>
      </c>
      <c r="AC101" s="1">
        <f t="shared" si="2"/>
        <v>3.8585209003215433E-3</v>
      </c>
      <c r="AD101" s="1"/>
      <c r="AE101" s="1"/>
      <c r="AF101" s="1"/>
      <c r="AG101" s="1"/>
      <c r="AH101" s="1"/>
    </row>
    <row r="102" spans="1:34" x14ac:dyDescent="0.45">
      <c r="A102" s="5" t="s">
        <v>108</v>
      </c>
      <c r="B102" s="2">
        <v>33877</v>
      </c>
      <c r="C102" s="2"/>
      <c r="D102" s="2"/>
      <c r="E102" s="3">
        <v>527.83999999999992</v>
      </c>
      <c r="F102" s="3">
        <v>117.39000000000001</v>
      </c>
      <c r="G102" s="1"/>
      <c r="H102" s="1"/>
      <c r="I102" s="1">
        <v>0.47</v>
      </c>
      <c r="J102" s="1">
        <v>0.14000000000000001</v>
      </c>
      <c r="K102" s="1">
        <v>31.9</v>
      </c>
      <c r="L102" s="1">
        <v>4</v>
      </c>
      <c r="M102" s="1">
        <v>298.3</v>
      </c>
      <c r="N102" s="1">
        <v>65.3</v>
      </c>
      <c r="O102" s="1">
        <v>52</v>
      </c>
      <c r="P102" s="1">
        <v>18.600000000000001</v>
      </c>
      <c r="Q102" s="1">
        <v>3.21</v>
      </c>
      <c r="R102" s="1">
        <v>0.5</v>
      </c>
      <c r="S102" s="1"/>
      <c r="T102" s="1"/>
      <c r="U102" s="1">
        <v>0.37</v>
      </c>
      <c r="V102" s="1">
        <v>0.02</v>
      </c>
      <c r="W102" s="1">
        <f t="shared" si="0"/>
        <v>1.1598746081504702E-2</v>
      </c>
      <c r="X102" s="1">
        <v>0.79</v>
      </c>
      <c r="Y102" s="1">
        <v>0.05</v>
      </c>
      <c r="Z102" s="1">
        <f t="shared" si="1"/>
        <v>2.6483405967147166E-3</v>
      </c>
      <c r="AA102" s="1">
        <v>0.17</v>
      </c>
      <c r="AB102" s="1">
        <v>0.06</v>
      </c>
      <c r="AC102" s="1">
        <f t="shared" si="2"/>
        <v>3.2692307692307695E-3</v>
      </c>
      <c r="AD102" s="1"/>
      <c r="AE102" s="1"/>
      <c r="AF102" s="1"/>
      <c r="AG102" s="1"/>
      <c r="AH102" s="1"/>
    </row>
    <row r="103" spans="1:34" x14ac:dyDescent="0.45">
      <c r="A103" s="5" t="s">
        <v>108</v>
      </c>
      <c r="B103" s="2">
        <v>33889</v>
      </c>
      <c r="C103" s="2"/>
      <c r="D103" s="2"/>
      <c r="E103" s="3">
        <v>629.27</v>
      </c>
      <c r="F103" s="3">
        <v>30.580000000000002</v>
      </c>
      <c r="G103" s="1">
        <v>175.69</v>
      </c>
      <c r="H103" s="1">
        <v>38.4</v>
      </c>
      <c r="I103" s="1"/>
      <c r="J103" s="1"/>
      <c r="K103" s="1"/>
      <c r="L103" s="1"/>
      <c r="M103" s="1">
        <v>277.8</v>
      </c>
      <c r="N103" s="1">
        <v>27.1</v>
      </c>
      <c r="O103" s="1">
        <v>92.6</v>
      </c>
      <c r="P103" s="1">
        <v>6.1</v>
      </c>
      <c r="Q103" s="1">
        <v>4.2699999999999996</v>
      </c>
      <c r="R103" s="1">
        <v>0.15</v>
      </c>
      <c r="S103" s="1"/>
      <c r="T103" s="1"/>
      <c r="U103" s="1"/>
      <c r="V103" s="1"/>
      <c r="W103" s="1"/>
      <c r="X103" s="1">
        <v>0.62</v>
      </c>
      <c r="Y103" s="1">
        <v>0</v>
      </c>
      <c r="Z103" s="1">
        <f t="shared" si="1"/>
        <v>2.2318214542836573E-3</v>
      </c>
      <c r="AA103" s="1">
        <v>0.3</v>
      </c>
      <c r="AB103" s="1">
        <v>0.04</v>
      </c>
      <c r="AC103" s="1">
        <f t="shared" si="2"/>
        <v>3.2397408207343412E-3</v>
      </c>
      <c r="AD103" s="1"/>
      <c r="AE103" s="1"/>
      <c r="AF103" s="1"/>
      <c r="AG103" s="1"/>
      <c r="AH103" s="1"/>
    </row>
    <row r="104" spans="1:34" x14ac:dyDescent="0.45">
      <c r="A104" s="5" t="s">
        <v>108</v>
      </c>
      <c r="B104" s="2">
        <v>33907</v>
      </c>
      <c r="C104" s="1">
        <v>90</v>
      </c>
      <c r="D104" s="1" t="s">
        <v>191</v>
      </c>
      <c r="E104" s="1">
        <v>661.04</v>
      </c>
      <c r="F104" s="1"/>
      <c r="G104" s="1">
        <v>249.96</v>
      </c>
      <c r="H104" s="1"/>
      <c r="I104" s="1"/>
      <c r="J104" s="1"/>
      <c r="K104" s="1"/>
      <c r="L104" s="1"/>
      <c r="M104" s="1">
        <v>220.1</v>
      </c>
      <c r="N104" s="1"/>
      <c r="O104" s="1"/>
      <c r="P104" s="1"/>
      <c r="Q104" s="1">
        <v>4.37</v>
      </c>
      <c r="R104" s="1"/>
      <c r="S104" s="1">
        <v>3.62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>
        <v>1.45</v>
      </c>
      <c r="AE104" s="1">
        <v>6192.93</v>
      </c>
      <c r="AF104" s="1">
        <v>40.450000000000003</v>
      </c>
      <c r="AG104" s="1">
        <v>8.27</v>
      </c>
      <c r="AH104" s="1">
        <v>40</v>
      </c>
    </row>
    <row r="105" spans="1:34" x14ac:dyDescent="0.45">
      <c r="A105" s="5" t="s">
        <v>109</v>
      </c>
      <c r="B105" s="2">
        <v>33797</v>
      </c>
      <c r="C105" s="2"/>
      <c r="D105" s="2"/>
      <c r="E105" s="3">
        <v>8.91</v>
      </c>
      <c r="F105" s="3">
        <v>1.51</v>
      </c>
      <c r="G105" s="1"/>
      <c r="H105" s="1"/>
      <c r="I105" s="1">
        <v>0.14000000000000001</v>
      </c>
      <c r="J105" s="1">
        <v>0.01</v>
      </c>
      <c r="K105" s="1">
        <v>7.2</v>
      </c>
      <c r="L105" s="1">
        <v>0.9</v>
      </c>
      <c r="M105" s="1">
        <v>1.7</v>
      </c>
      <c r="N105" s="1">
        <v>0.6</v>
      </c>
      <c r="O105" s="1"/>
      <c r="P105" s="1"/>
      <c r="Q105" s="1">
        <v>0.53</v>
      </c>
      <c r="R105" s="1">
        <v>7.0000000000000007E-2</v>
      </c>
      <c r="S105" s="1"/>
      <c r="T105" s="1"/>
      <c r="U105" s="1">
        <v>0.44</v>
      </c>
      <c r="V105" s="1">
        <v>0.03</v>
      </c>
      <c r="W105" s="1">
        <f t="shared" si="0"/>
        <v>6.1111111111111109E-2</v>
      </c>
      <c r="X105" s="1">
        <v>0.1</v>
      </c>
      <c r="Y105" s="1">
        <v>0.04</v>
      </c>
      <c r="Z105" s="1">
        <f t="shared" si="1"/>
        <v>5.8823529411764712E-2</v>
      </c>
      <c r="AA105" s="1"/>
      <c r="AB105" s="1"/>
      <c r="AC105" s="1"/>
      <c r="AD105" s="1"/>
      <c r="AE105" s="1"/>
      <c r="AF105" s="1"/>
      <c r="AG105" s="1"/>
      <c r="AH105" s="1"/>
    </row>
    <row r="106" spans="1:34" x14ac:dyDescent="0.45">
      <c r="A106" s="5" t="s">
        <v>109</v>
      </c>
      <c r="B106" s="2">
        <v>33812</v>
      </c>
      <c r="C106" s="2"/>
      <c r="D106" s="2"/>
      <c r="E106" s="3">
        <v>59.11</v>
      </c>
      <c r="F106" s="3">
        <v>21.59</v>
      </c>
      <c r="G106" s="1"/>
      <c r="H106" s="1"/>
      <c r="I106" s="1">
        <v>0.83</v>
      </c>
      <c r="J106" s="1">
        <v>0.2</v>
      </c>
      <c r="K106" s="1">
        <v>39.6</v>
      </c>
      <c r="L106" s="1">
        <v>14</v>
      </c>
      <c r="M106" s="1">
        <v>19.5</v>
      </c>
      <c r="N106" s="1">
        <v>7.6</v>
      </c>
      <c r="O106" s="1"/>
      <c r="P106" s="1"/>
      <c r="Q106" s="1">
        <v>2.8</v>
      </c>
      <c r="R106" s="1">
        <v>1.07</v>
      </c>
      <c r="S106" s="1"/>
      <c r="T106" s="1"/>
      <c r="U106" s="1">
        <v>2.08</v>
      </c>
      <c r="V106" s="1">
        <v>0.77</v>
      </c>
      <c r="W106" s="1">
        <f t="shared" si="0"/>
        <v>5.2525252525252523E-2</v>
      </c>
      <c r="X106" s="1">
        <v>0.72</v>
      </c>
      <c r="Y106" s="1">
        <v>0.3</v>
      </c>
      <c r="Z106" s="1">
        <f t="shared" si="1"/>
        <v>3.692307692307692E-2</v>
      </c>
      <c r="AA106" s="1"/>
      <c r="AB106" s="1"/>
      <c r="AC106" s="1"/>
      <c r="AD106" s="1"/>
      <c r="AE106" s="1"/>
      <c r="AF106" s="1"/>
      <c r="AG106" s="1"/>
      <c r="AH106" s="1"/>
    </row>
    <row r="107" spans="1:34" x14ac:dyDescent="0.45">
      <c r="A107" s="5" t="s">
        <v>109</v>
      </c>
      <c r="B107" s="2">
        <v>33840</v>
      </c>
      <c r="C107" s="2"/>
      <c r="D107" s="2"/>
      <c r="E107" s="3">
        <v>333.4</v>
      </c>
      <c r="F107" s="3">
        <v>26.45</v>
      </c>
      <c r="G107" s="1"/>
      <c r="H107" s="1"/>
      <c r="I107" s="1">
        <v>2.93</v>
      </c>
      <c r="J107" s="1">
        <v>0.32</v>
      </c>
      <c r="K107" s="1">
        <v>116.2</v>
      </c>
      <c r="L107" s="1">
        <v>2</v>
      </c>
      <c r="M107" s="1">
        <v>195.8</v>
      </c>
      <c r="N107" s="1">
        <v>25.4</v>
      </c>
      <c r="O107" s="1">
        <v>21.4</v>
      </c>
      <c r="P107" s="1">
        <v>3</v>
      </c>
      <c r="Q107" s="1">
        <v>4.43</v>
      </c>
      <c r="R107" s="1">
        <v>0.06</v>
      </c>
      <c r="S107" s="1"/>
      <c r="T107" s="1"/>
      <c r="U107" s="1">
        <v>2.83</v>
      </c>
      <c r="V107" s="1">
        <v>0.27</v>
      </c>
      <c r="W107" s="1">
        <f t="shared" si="0"/>
        <v>2.4354561101549054E-2</v>
      </c>
      <c r="X107" s="1">
        <v>1.43</v>
      </c>
      <c r="Y107" s="1">
        <v>0.19</v>
      </c>
      <c r="Z107" s="1">
        <f t="shared" si="1"/>
        <v>7.3033707865168534E-3</v>
      </c>
      <c r="AA107" s="1">
        <v>0.17</v>
      </c>
      <c r="AB107" s="1">
        <v>0.02</v>
      </c>
      <c r="AC107" s="1">
        <f t="shared" si="2"/>
        <v>7.9439252336448614E-3</v>
      </c>
      <c r="AD107" s="1"/>
      <c r="AE107" s="1"/>
      <c r="AF107" s="1"/>
      <c r="AG107" s="1"/>
      <c r="AH107" s="1"/>
    </row>
    <row r="108" spans="1:34" x14ac:dyDescent="0.45">
      <c r="A108" s="5" t="s">
        <v>109</v>
      </c>
      <c r="B108" s="2">
        <v>33856</v>
      </c>
      <c r="C108" s="2"/>
      <c r="D108" s="2"/>
      <c r="E108" s="3">
        <v>465.43999999999994</v>
      </c>
      <c r="F108" s="3">
        <v>84.22999999999999</v>
      </c>
      <c r="G108" s="1"/>
      <c r="H108" s="1"/>
      <c r="I108" s="1">
        <v>2.14</v>
      </c>
      <c r="J108" s="1">
        <v>0.2</v>
      </c>
      <c r="K108" s="1">
        <v>86.6</v>
      </c>
      <c r="L108" s="1">
        <v>15.7</v>
      </c>
      <c r="M108" s="1">
        <v>298.5</v>
      </c>
      <c r="N108" s="1">
        <v>60.4</v>
      </c>
      <c r="O108" s="1">
        <v>36.200000000000003</v>
      </c>
      <c r="P108" s="1">
        <v>2.4</v>
      </c>
      <c r="Q108" s="1">
        <v>3.77</v>
      </c>
      <c r="R108" s="1">
        <v>0.74</v>
      </c>
      <c r="S108" s="1"/>
      <c r="T108" s="1"/>
      <c r="U108" s="1">
        <v>1.56</v>
      </c>
      <c r="V108" s="1">
        <v>0.27</v>
      </c>
      <c r="W108" s="1">
        <f t="shared" si="0"/>
        <v>1.8013856812933028E-2</v>
      </c>
      <c r="X108" s="1">
        <v>1.35</v>
      </c>
      <c r="Y108" s="1">
        <v>0.31</v>
      </c>
      <c r="Z108" s="1">
        <f t="shared" si="1"/>
        <v>4.5226130653266338E-3</v>
      </c>
      <c r="AA108" s="1">
        <v>0.17</v>
      </c>
      <c r="AB108" s="1">
        <v>0.03</v>
      </c>
      <c r="AC108" s="1">
        <f t="shared" si="2"/>
        <v>4.6961325966850829E-3</v>
      </c>
      <c r="AD108" s="1"/>
      <c r="AE108" s="1"/>
      <c r="AF108" s="1"/>
      <c r="AG108" s="1"/>
      <c r="AH108" s="1"/>
    </row>
    <row r="109" spans="1:34" x14ac:dyDescent="0.45">
      <c r="A109" s="5" t="s">
        <v>109</v>
      </c>
      <c r="B109" s="2">
        <v>33877</v>
      </c>
      <c r="C109" s="2"/>
      <c r="D109" s="2"/>
      <c r="E109" s="3">
        <v>1016.97</v>
      </c>
      <c r="F109" s="3">
        <v>102.32000000000001</v>
      </c>
      <c r="G109" s="1"/>
      <c r="H109" s="1"/>
      <c r="I109" s="1">
        <v>1.57</v>
      </c>
      <c r="J109" s="1">
        <v>0.33</v>
      </c>
      <c r="K109" s="1">
        <v>88.7</v>
      </c>
      <c r="L109" s="1">
        <v>3.4</v>
      </c>
      <c r="M109" s="1">
        <v>597.1</v>
      </c>
      <c r="N109" s="1">
        <v>52.7</v>
      </c>
      <c r="O109" s="1">
        <v>75.599999999999994</v>
      </c>
      <c r="P109" s="1">
        <v>19.399999999999999</v>
      </c>
      <c r="Q109" s="1">
        <v>6.48</v>
      </c>
      <c r="R109" s="1">
        <v>0.52</v>
      </c>
      <c r="S109" s="1"/>
      <c r="T109" s="1"/>
      <c r="U109" s="1">
        <v>1.1299999999999999</v>
      </c>
      <c r="V109" s="1">
        <v>0.01</v>
      </c>
      <c r="W109" s="1">
        <f t="shared" si="0"/>
        <v>1.2739571589627957E-2</v>
      </c>
      <c r="X109" s="1">
        <v>1.76</v>
      </c>
      <c r="Y109" s="1">
        <v>0.11</v>
      </c>
      <c r="Z109" s="1">
        <f t="shared" si="1"/>
        <v>2.9475799698542955E-3</v>
      </c>
      <c r="AA109" s="1">
        <v>0.32</v>
      </c>
      <c r="AB109" s="1">
        <v>7.0000000000000007E-2</v>
      </c>
      <c r="AC109" s="1">
        <f t="shared" si="2"/>
        <v>4.2328042328042331E-3</v>
      </c>
      <c r="AD109" s="1"/>
      <c r="AE109" s="1"/>
      <c r="AF109" s="1"/>
      <c r="AG109" s="1"/>
      <c r="AH109" s="1"/>
    </row>
    <row r="110" spans="1:34" x14ac:dyDescent="0.45">
      <c r="A110" s="5" t="s">
        <v>109</v>
      </c>
      <c r="B110" s="2">
        <v>33889</v>
      </c>
      <c r="C110" s="2"/>
      <c r="D110" s="2"/>
      <c r="E110" s="3">
        <v>1272.1299999999999</v>
      </c>
      <c r="F110" s="3">
        <v>78.84</v>
      </c>
      <c r="G110" s="1">
        <v>306.19</v>
      </c>
      <c r="H110" s="1">
        <v>98.5</v>
      </c>
      <c r="I110" s="1">
        <v>0.72</v>
      </c>
      <c r="J110" s="1">
        <v>0.49</v>
      </c>
      <c r="K110" s="1">
        <v>47.4</v>
      </c>
      <c r="L110" s="1">
        <v>20.3</v>
      </c>
      <c r="M110" s="1">
        <v>620.20000000000005</v>
      </c>
      <c r="N110" s="1">
        <v>48.5</v>
      </c>
      <c r="O110" s="1">
        <v>134.80000000000001</v>
      </c>
      <c r="P110" s="1">
        <v>2.9</v>
      </c>
      <c r="Q110" s="1">
        <v>9.17</v>
      </c>
      <c r="R110" s="1">
        <v>0.65</v>
      </c>
      <c r="S110" s="1"/>
      <c r="T110" s="1"/>
      <c r="U110" s="1">
        <v>0.42</v>
      </c>
      <c r="V110" s="1">
        <v>0.23</v>
      </c>
      <c r="W110" s="1">
        <f t="shared" si="0"/>
        <v>8.8607594936708865E-3</v>
      </c>
      <c r="X110" s="1">
        <v>1.5</v>
      </c>
      <c r="Y110" s="1">
        <v>0.28999999999999998</v>
      </c>
      <c r="Z110" s="1">
        <f t="shared" si="1"/>
        <v>2.4185746533376329E-3</v>
      </c>
      <c r="AA110" s="1">
        <v>0.57999999999999996</v>
      </c>
      <c r="AB110" s="1">
        <v>0.01</v>
      </c>
      <c r="AC110" s="1">
        <f t="shared" si="2"/>
        <v>4.3026706231453996E-3</v>
      </c>
      <c r="AD110" s="1"/>
      <c r="AE110" s="1"/>
      <c r="AF110" s="1"/>
      <c r="AG110" s="1"/>
      <c r="AH110" s="1"/>
    </row>
    <row r="111" spans="1:34" x14ac:dyDescent="0.45">
      <c r="A111" s="5" t="s">
        <v>109</v>
      </c>
      <c r="B111" s="2">
        <v>33907</v>
      </c>
      <c r="C111" s="1">
        <v>90</v>
      </c>
      <c r="D111" s="1" t="s">
        <v>191</v>
      </c>
      <c r="E111" s="1">
        <v>1229.53</v>
      </c>
      <c r="F111" s="1"/>
      <c r="G111" s="1">
        <v>412.91</v>
      </c>
      <c r="H111" s="1"/>
      <c r="I111" s="1"/>
      <c r="J111" s="1"/>
      <c r="K111" s="1"/>
      <c r="L111" s="1"/>
      <c r="M111" s="1">
        <v>431.7</v>
      </c>
      <c r="N111" s="1"/>
      <c r="O111" s="1"/>
      <c r="P111" s="1"/>
      <c r="Q111" s="1">
        <v>7.49</v>
      </c>
      <c r="R111" s="1"/>
      <c r="S111" s="1">
        <v>5.76</v>
      </c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>
        <v>1.39</v>
      </c>
      <c r="AE111" s="1">
        <v>10299.34</v>
      </c>
      <c r="AF111" s="1">
        <v>40.099999999999994</v>
      </c>
      <c r="AG111" s="1">
        <v>7.92</v>
      </c>
      <c r="AH111" s="1">
        <v>80</v>
      </c>
    </row>
    <row r="112" spans="1:34" x14ac:dyDescent="0.45">
      <c r="A112" s="5" t="s">
        <v>164</v>
      </c>
      <c r="B112" s="1"/>
      <c r="C112" s="1">
        <v>90</v>
      </c>
      <c r="D112" s="1" t="s">
        <v>191</v>
      </c>
      <c r="E112" s="1"/>
      <c r="F112" s="1"/>
      <c r="G112" s="1">
        <v>483.64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x14ac:dyDescent="0.45">
      <c r="A113" s="5" t="s">
        <v>165</v>
      </c>
      <c r="B113" s="1"/>
      <c r="C113" s="1">
        <v>90</v>
      </c>
      <c r="D113" s="1" t="s">
        <v>191</v>
      </c>
      <c r="E113" s="1"/>
      <c r="F113" s="1"/>
      <c r="G113" s="1">
        <v>407.7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x14ac:dyDescent="0.45">
      <c r="A114" s="5" t="s">
        <v>166</v>
      </c>
      <c r="B114" s="1"/>
      <c r="C114" s="1">
        <v>90</v>
      </c>
      <c r="D114" s="1" t="s">
        <v>191</v>
      </c>
      <c r="E114" s="1"/>
      <c r="F114" s="1"/>
      <c r="G114" s="1">
        <v>331.75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x14ac:dyDescent="0.45">
      <c r="A115" s="5" t="s">
        <v>167</v>
      </c>
      <c r="B115" s="1"/>
      <c r="C115" s="1">
        <v>90</v>
      </c>
      <c r="D115" s="1" t="s">
        <v>191</v>
      </c>
      <c r="E115" s="1"/>
      <c r="F115" s="1"/>
      <c r="G115" s="1">
        <v>270.52999999999997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x14ac:dyDescent="0.45">
      <c r="A116" s="5" t="s">
        <v>168</v>
      </c>
      <c r="B116" s="1"/>
      <c r="C116" s="1">
        <v>90</v>
      </c>
      <c r="D116" s="1" t="s">
        <v>191</v>
      </c>
      <c r="E116" s="1"/>
      <c r="F116" s="1"/>
      <c r="G116" s="1">
        <v>412.14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x14ac:dyDescent="0.45">
      <c r="A117" s="5" t="s">
        <v>169</v>
      </c>
      <c r="B117" s="1"/>
      <c r="C117" s="1">
        <v>90</v>
      </c>
      <c r="D117" s="1" t="s">
        <v>191</v>
      </c>
      <c r="E117" s="1"/>
      <c r="F117" s="1"/>
      <c r="G117" s="1">
        <v>413.23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x14ac:dyDescent="0.45">
      <c r="A118" s="5" t="s">
        <v>170</v>
      </c>
      <c r="B118" s="1"/>
      <c r="C118" s="1">
        <v>90</v>
      </c>
      <c r="D118" s="1" t="s">
        <v>191</v>
      </c>
      <c r="E118" s="1"/>
      <c r="F118" s="1"/>
      <c r="G118" s="1">
        <v>394.4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x14ac:dyDescent="0.45">
      <c r="A119" s="5" t="s">
        <v>171</v>
      </c>
      <c r="B119" s="1"/>
      <c r="C119" s="1">
        <v>90</v>
      </c>
      <c r="D119" s="1" t="s">
        <v>191</v>
      </c>
      <c r="E119" s="1"/>
      <c r="F119" s="1"/>
      <c r="G119" s="1">
        <v>478.49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x14ac:dyDescent="0.45">
      <c r="A120" s="5" t="s">
        <v>172</v>
      </c>
      <c r="B120" s="1"/>
      <c r="C120" s="1">
        <v>90</v>
      </c>
      <c r="D120" s="1" t="s">
        <v>191</v>
      </c>
      <c r="E120" s="1"/>
      <c r="F120" s="1"/>
      <c r="G120" s="1">
        <v>398.08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x14ac:dyDescent="0.45">
      <c r="A121" s="5" t="s">
        <v>173</v>
      </c>
      <c r="B121" s="1"/>
      <c r="C121" s="1">
        <v>90</v>
      </c>
      <c r="D121" s="1" t="s">
        <v>191</v>
      </c>
      <c r="E121" s="1"/>
      <c r="F121" s="1"/>
      <c r="G121" s="1">
        <v>443.54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x14ac:dyDescent="0.45">
      <c r="A122" s="5" t="s">
        <v>174</v>
      </c>
      <c r="B122" s="1"/>
      <c r="C122" s="1">
        <v>90</v>
      </c>
      <c r="D122" s="1" t="s">
        <v>191</v>
      </c>
      <c r="E122" s="1"/>
      <c r="F122" s="1"/>
      <c r="G122" s="1">
        <v>348.24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x14ac:dyDescent="0.45">
      <c r="A123" s="5" t="s">
        <v>175</v>
      </c>
      <c r="B123" s="1"/>
      <c r="C123" s="1">
        <v>90</v>
      </c>
      <c r="D123" s="1" t="s">
        <v>191</v>
      </c>
      <c r="E123" s="1"/>
      <c r="F123" s="1"/>
      <c r="G123" s="1">
        <v>291.20999999999998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x14ac:dyDescent="0.45">
      <c r="A124" s="5" t="s">
        <v>176</v>
      </c>
      <c r="B124" s="1"/>
      <c r="C124" s="1">
        <v>90</v>
      </c>
      <c r="D124" s="1" t="s">
        <v>191</v>
      </c>
      <c r="E124" s="1"/>
      <c r="F124" s="1"/>
      <c r="G124" s="1">
        <v>186.78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x14ac:dyDescent="0.45">
      <c r="A125" s="5" t="s">
        <v>177</v>
      </c>
      <c r="B125" s="1"/>
      <c r="C125" s="1">
        <v>90</v>
      </c>
      <c r="D125" s="1" t="s">
        <v>191</v>
      </c>
      <c r="E125" s="1"/>
      <c r="F125" s="1"/>
      <c r="G125" s="1">
        <v>428.95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x14ac:dyDescent="0.45">
      <c r="A126" s="5" t="s">
        <v>178</v>
      </c>
      <c r="B126" s="1"/>
      <c r="C126" s="1">
        <v>90</v>
      </c>
      <c r="D126" s="1" t="s">
        <v>191</v>
      </c>
      <c r="E126" s="1"/>
      <c r="F126" s="1"/>
      <c r="G126" s="1">
        <v>425.75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x14ac:dyDescent="0.45">
      <c r="A127" s="5" t="s">
        <v>179</v>
      </c>
      <c r="B127" s="1"/>
      <c r="C127" s="1">
        <v>90</v>
      </c>
      <c r="D127" s="1" t="s">
        <v>191</v>
      </c>
      <c r="E127" s="1"/>
      <c r="F127" s="1"/>
      <c r="G127" s="1">
        <v>355.87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x14ac:dyDescent="0.45">
      <c r="A128" s="5" t="s">
        <v>180</v>
      </c>
      <c r="B128" s="1"/>
      <c r="C128" s="1">
        <v>90</v>
      </c>
      <c r="D128" s="1" t="s">
        <v>191</v>
      </c>
      <c r="E128" s="1"/>
      <c r="F128" s="1"/>
      <c r="G128" s="1">
        <v>361.58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x14ac:dyDescent="0.45">
      <c r="A129" s="5" t="s">
        <v>124</v>
      </c>
      <c r="B129" s="1"/>
      <c r="C129" s="1">
        <v>90</v>
      </c>
      <c r="D129" s="1" t="s">
        <v>191</v>
      </c>
      <c r="E129" s="1"/>
      <c r="F129" s="1"/>
      <c r="G129" s="1">
        <v>246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>
        <v>6984</v>
      </c>
      <c r="AF129" s="1">
        <v>32.700000000000003</v>
      </c>
      <c r="AG129" s="1"/>
      <c r="AH129" s="1">
        <v>0</v>
      </c>
    </row>
    <row r="130" spans="1:34" x14ac:dyDescent="0.45">
      <c r="A130" s="5" t="s">
        <v>125</v>
      </c>
      <c r="B130" s="1"/>
      <c r="C130" s="1">
        <v>90</v>
      </c>
      <c r="D130" s="1" t="s">
        <v>191</v>
      </c>
      <c r="E130" s="1"/>
      <c r="F130" s="1"/>
      <c r="G130" s="1">
        <v>402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>
        <v>11360</v>
      </c>
      <c r="AF130" s="1">
        <v>37</v>
      </c>
      <c r="AG130" s="1"/>
      <c r="AH130" s="1">
        <v>15</v>
      </c>
    </row>
    <row r="131" spans="1:34" x14ac:dyDescent="0.45">
      <c r="A131" s="5" t="s">
        <v>126</v>
      </c>
      <c r="B131" s="1"/>
      <c r="C131" s="1">
        <v>90</v>
      </c>
      <c r="D131" s="1" t="s">
        <v>191</v>
      </c>
      <c r="E131" s="1"/>
      <c r="F131" s="1"/>
      <c r="G131" s="1">
        <v>318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>
        <v>10804</v>
      </c>
      <c r="AF131" s="1">
        <v>32</v>
      </c>
      <c r="AG131" s="1"/>
      <c r="AH131" s="1">
        <v>15</v>
      </c>
    </row>
    <row r="132" spans="1:34" x14ac:dyDescent="0.45">
      <c r="A132" s="5" t="s">
        <v>127</v>
      </c>
      <c r="B132" s="1"/>
      <c r="C132" s="1">
        <v>90</v>
      </c>
      <c r="D132" s="1" t="s">
        <v>191</v>
      </c>
      <c r="E132" s="1">
        <v>715</v>
      </c>
      <c r="F132" s="1"/>
      <c r="G132" s="1">
        <v>268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>
        <v>7980</v>
      </c>
      <c r="AF132" s="1">
        <v>34.5</v>
      </c>
      <c r="AG132" s="1"/>
      <c r="AH132" s="1">
        <v>15</v>
      </c>
    </row>
    <row r="133" spans="1:34" x14ac:dyDescent="0.45">
      <c r="A133" s="5" t="s">
        <v>120</v>
      </c>
      <c r="B133" s="1"/>
      <c r="C133" s="1">
        <v>90</v>
      </c>
      <c r="D133" s="1" t="s">
        <v>191</v>
      </c>
      <c r="E133" s="1">
        <v>482</v>
      </c>
      <c r="F133" s="1"/>
      <c r="G133" s="1">
        <v>193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>
        <v>5046</v>
      </c>
      <c r="AF133" s="1">
        <v>37.900000000000006</v>
      </c>
      <c r="AG133" s="1"/>
      <c r="AH133" s="1">
        <v>15</v>
      </c>
    </row>
    <row r="134" spans="1:34" x14ac:dyDescent="0.45">
      <c r="A134" s="5" t="s">
        <v>121</v>
      </c>
      <c r="B134" s="1"/>
      <c r="C134" s="1">
        <v>90</v>
      </c>
      <c r="D134" s="1" t="s">
        <v>191</v>
      </c>
      <c r="E134" s="1">
        <v>502</v>
      </c>
      <c r="F134" s="1"/>
      <c r="G134" s="1">
        <v>192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>
        <v>4615</v>
      </c>
      <c r="AF134" s="1">
        <v>41.4</v>
      </c>
      <c r="AG134" s="1"/>
      <c r="AH134" s="1">
        <v>15</v>
      </c>
    </row>
    <row r="135" spans="1:34" x14ac:dyDescent="0.45">
      <c r="A135" s="5" t="s">
        <v>122</v>
      </c>
      <c r="B135" s="1"/>
      <c r="C135" s="1">
        <v>90</v>
      </c>
      <c r="D135" s="1" t="s">
        <v>191</v>
      </c>
      <c r="E135" s="1">
        <v>593</v>
      </c>
      <c r="F135" s="1"/>
      <c r="G135" s="1">
        <v>230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>
        <v>5907</v>
      </c>
      <c r="AF135" s="1">
        <v>37.6</v>
      </c>
      <c r="AG135" s="1"/>
      <c r="AH135" s="1">
        <v>60</v>
      </c>
    </row>
    <row r="136" spans="1:34" x14ac:dyDescent="0.45">
      <c r="A136" s="5" t="s">
        <v>123</v>
      </c>
      <c r="B136" s="1"/>
      <c r="C136" s="1">
        <v>90</v>
      </c>
      <c r="D136" s="1" t="s">
        <v>191</v>
      </c>
      <c r="E136" s="1">
        <v>735</v>
      </c>
      <c r="F136" s="1"/>
      <c r="G136" s="1">
        <v>264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>
        <v>6303</v>
      </c>
      <c r="AF136" s="1">
        <v>41.6</v>
      </c>
      <c r="AG136" s="1"/>
      <c r="AH136" s="1">
        <v>60</v>
      </c>
    </row>
    <row r="137" spans="1:34" x14ac:dyDescent="0.45">
      <c r="A137" s="5" t="s">
        <v>87</v>
      </c>
      <c r="B137" s="1"/>
      <c r="C137" s="1">
        <v>90</v>
      </c>
      <c r="D137" s="1" t="s">
        <v>191</v>
      </c>
      <c r="E137" s="1">
        <v>940.4</v>
      </c>
      <c r="F137" s="1"/>
      <c r="G137" s="1">
        <v>307.2</v>
      </c>
      <c r="H137" s="1"/>
      <c r="I137" s="1"/>
      <c r="J137" s="1"/>
      <c r="K137" s="1"/>
      <c r="L137" s="1"/>
      <c r="M137" s="1"/>
      <c r="N137" s="1"/>
      <c r="O137" s="1"/>
      <c r="P137" s="1"/>
      <c r="Q137" s="1">
        <v>7.49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>
        <v>0</v>
      </c>
    </row>
    <row r="138" spans="1:34" x14ac:dyDescent="0.45">
      <c r="A138" s="5" t="s">
        <v>88</v>
      </c>
      <c r="B138" s="1"/>
      <c r="C138" s="1">
        <v>90</v>
      </c>
      <c r="D138" s="1" t="s">
        <v>191</v>
      </c>
      <c r="E138" s="1">
        <v>1711.7</v>
      </c>
      <c r="F138" s="1"/>
      <c r="G138" s="1">
        <v>666.8</v>
      </c>
      <c r="H138" s="1"/>
      <c r="I138" s="1"/>
      <c r="J138" s="1"/>
      <c r="K138" s="1"/>
      <c r="L138" s="1"/>
      <c r="M138" s="1"/>
      <c r="N138" s="1"/>
      <c r="O138" s="1"/>
      <c r="P138" s="1"/>
      <c r="Q138" s="1">
        <v>14.97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>
        <v>81</v>
      </c>
    </row>
    <row r="139" spans="1:34" x14ac:dyDescent="0.45">
      <c r="A139" s="5" t="s">
        <v>89</v>
      </c>
      <c r="B139" s="1"/>
      <c r="C139" s="1">
        <v>90</v>
      </c>
      <c r="D139" s="1" t="s">
        <v>191</v>
      </c>
      <c r="E139" s="1">
        <v>1784.5</v>
      </c>
      <c r="F139" s="1"/>
      <c r="G139" s="1">
        <v>739.8</v>
      </c>
      <c r="H139" s="1"/>
      <c r="I139" s="1"/>
      <c r="J139" s="1"/>
      <c r="K139" s="1"/>
      <c r="L139" s="1"/>
      <c r="M139" s="1"/>
      <c r="N139" s="1"/>
      <c r="O139" s="1"/>
      <c r="P139" s="1"/>
      <c r="Q139" s="1">
        <v>15.98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>
        <v>162</v>
      </c>
    </row>
    <row r="140" spans="1:34" x14ac:dyDescent="0.45">
      <c r="A140" s="5" t="s">
        <v>90</v>
      </c>
      <c r="B140" s="1"/>
      <c r="C140" s="1">
        <v>90</v>
      </c>
      <c r="D140" s="1" t="s">
        <v>191</v>
      </c>
      <c r="E140" s="1">
        <v>1913.1</v>
      </c>
      <c r="F140" s="1"/>
      <c r="G140" s="1">
        <v>872.4</v>
      </c>
      <c r="H140" s="1"/>
      <c r="I140" s="1"/>
      <c r="J140" s="1"/>
      <c r="K140" s="1"/>
      <c r="L140" s="1"/>
      <c r="M140" s="1"/>
      <c r="N140" s="1"/>
      <c r="O140" s="1"/>
      <c r="P140" s="1"/>
      <c r="Q140" s="1">
        <v>26.37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>
        <v>250</v>
      </c>
    </row>
    <row r="141" spans="1:34" x14ac:dyDescent="0.45">
      <c r="A141" s="5" t="s">
        <v>91</v>
      </c>
      <c r="B141" s="1"/>
      <c r="C141" s="1">
        <v>90</v>
      </c>
      <c r="D141" s="1" t="s">
        <v>191</v>
      </c>
      <c r="E141" s="1">
        <v>734.3</v>
      </c>
      <c r="F141" s="1"/>
      <c r="G141" s="1">
        <v>245.2</v>
      </c>
      <c r="H141" s="1"/>
      <c r="I141" s="1"/>
      <c r="J141" s="1"/>
      <c r="K141" s="1"/>
      <c r="L141" s="1"/>
      <c r="M141" s="1"/>
      <c r="N141" s="1"/>
      <c r="O141" s="1"/>
      <c r="P141" s="1"/>
      <c r="Q141" s="1">
        <v>5.99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>
        <v>0</v>
      </c>
    </row>
    <row r="142" spans="1:34" x14ac:dyDescent="0.45">
      <c r="A142" s="5" t="s">
        <v>92</v>
      </c>
      <c r="B142" s="1"/>
      <c r="C142" s="1">
        <v>90</v>
      </c>
      <c r="D142" s="1" t="s">
        <v>191</v>
      </c>
      <c r="E142" s="1">
        <v>1285.5</v>
      </c>
      <c r="F142" s="1"/>
      <c r="G142" s="1">
        <v>467.9</v>
      </c>
      <c r="H142" s="1"/>
      <c r="I142" s="1"/>
      <c r="J142" s="1"/>
      <c r="K142" s="1"/>
      <c r="L142" s="1"/>
      <c r="M142" s="1"/>
      <c r="N142" s="1"/>
      <c r="O142" s="1"/>
      <c r="P142" s="1"/>
      <c r="Q142" s="1">
        <v>10.08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>
        <v>81</v>
      </c>
    </row>
    <row r="143" spans="1:34" x14ac:dyDescent="0.45">
      <c r="A143" s="5" t="s">
        <v>93</v>
      </c>
      <c r="B143" s="1"/>
      <c r="C143" s="1">
        <v>90</v>
      </c>
      <c r="D143" s="1" t="s">
        <v>191</v>
      </c>
      <c r="E143" s="1">
        <v>1714</v>
      </c>
      <c r="F143" s="1"/>
      <c r="G143" s="1">
        <v>627.4</v>
      </c>
      <c r="H143" s="1"/>
      <c r="I143" s="1"/>
      <c r="J143" s="1"/>
      <c r="K143" s="1"/>
      <c r="L143" s="1"/>
      <c r="M143" s="1"/>
      <c r="N143" s="1"/>
      <c r="O143" s="1"/>
      <c r="P143" s="1"/>
      <c r="Q143" s="1">
        <v>14.58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>
        <v>162</v>
      </c>
    </row>
    <row r="144" spans="1:34" x14ac:dyDescent="0.45">
      <c r="A144" s="5" t="s">
        <v>94</v>
      </c>
      <c r="B144" s="1"/>
      <c r="C144" s="1">
        <v>90</v>
      </c>
      <c r="D144" s="1" t="s">
        <v>191</v>
      </c>
      <c r="E144" s="1">
        <v>1650</v>
      </c>
      <c r="F144" s="1"/>
      <c r="G144" s="1">
        <v>664</v>
      </c>
      <c r="H144" s="1"/>
      <c r="I144" s="1"/>
      <c r="J144" s="1"/>
      <c r="K144" s="1"/>
      <c r="L144" s="1"/>
      <c r="M144" s="1"/>
      <c r="N144" s="1"/>
      <c r="O144" s="1"/>
      <c r="P144" s="1"/>
      <c r="Q144" s="1">
        <v>21.34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>
        <v>250</v>
      </c>
    </row>
    <row r="145" spans="1:34" x14ac:dyDescent="0.45">
      <c r="A145" s="5" t="s">
        <v>95</v>
      </c>
      <c r="B145" s="1"/>
      <c r="C145" s="1">
        <v>90</v>
      </c>
      <c r="D145" s="1" t="s">
        <v>191</v>
      </c>
      <c r="E145" s="1">
        <v>705.3</v>
      </c>
      <c r="F145" s="1"/>
      <c r="G145" s="1">
        <v>336.9</v>
      </c>
      <c r="H145" s="1"/>
      <c r="I145" s="1"/>
      <c r="J145" s="1"/>
      <c r="K145" s="1"/>
      <c r="L145" s="1"/>
      <c r="M145" s="1"/>
      <c r="N145" s="1"/>
      <c r="O145" s="1"/>
      <c r="P145" s="1"/>
      <c r="Q145" s="1">
        <v>7.44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>
        <v>0</v>
      </c>
    </row>
    <row r="146" spans="1:34" x14ac:dyDescent="0.45">
      <c r="A146" s="5" t="s">
        <v>96</v>
      </c>
      <c r="B146" s="1"/>
      <c r="C146" s="1">
        <v>90</v>
      </c>
      <c r="D146" s="1" t="s">
        <v>191</v>
      </c>
      <c r="E146" s="1">
        <v>1369.1</v>
      </c>
      <c r="F146" s="1"/>
      <c r="G146" s="1">
        <v>590.6</v>
      </c>
      <c r="H146" s="1"/>
      <c r="I146" s="1"/>
      <c r="J146" s="1"/>
      <c r="K146" s="1"/>
      <c r="L146" s="1"/>
      <c r="M146" s="1"/>
      <c r="N146" s="1"/>
      <c r="O146" s="1"/>
      <c r="P146" s="1"/>
      <c r="Q146" s="1">
        <v>12.37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>
        <v>65</v>
      </c>
    </row>
    <row r="147" spans="1:34" x14ac:dyDescent="0.45">
      <c r="A147" s="5" t="s">
        <v>97</v>
      </c>
      <c r="B147" s="1"/>
      <c r="C147" s="1">
        <v>90</v>
      </c>
      <c r="D147" s="1" t="s">
        <v>191</v>
      </c>
      <c r="E147" s="1">
        <v>1452.7</v>
      </c>
      <c r="F147" s="1"/>
      <c r="G147" s="1">
        <v>621.29999999999995</v>
      </c>
      <c r="H147" s="1"/>
      <c r="I147" s="1"/>
      <c r="J147" s="1"/>
      <c r="K147" s="1"/>
      <c r="L147" s="1"/>
      <c r="M147" s="1"/>
      <c r="N147" s="1"/>
      <c r="O147" s="1"/>
      <c r="P147" s="1"/>
      <c r="Q147" s="1">
        <v>14.14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>
        <v>130</v>
      </c>
    </row>
    <row r="148" spans="1:34" x14ac:dyDescent="0.45">
      <c r="A148" s="5" t="s">
        <v>98</v>
      </c>
      <c r="B148" s="1"/>
      <c r="C148" s="1">
        <v>90</v>
      </c>
      <c r="D148" s="1" t="s">
        <v>191</v>
      </c>
      <c r="E148" s="1">
        <v>1541.6</v>
      </c>
      <c r="F148" s="1"/>
      <c r="G148" s="1">
        <v>716.1</v>
      </c>
      <c r="H148" s="1"/>
      <c r="I148" s="1"/>
      <c r="J148" s="1"/>
      <c r="K148" s="1"/>
      <c r="L148" s="1"/>
      <c r="M148" s="1"/>
      <c r="N148" s="1"/>
      <c r="O148" s="1"/>
      <c r="P148" s="1"/>
      <c r="Q148" s="1">
        <v>20.67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>
        <v>200</v>
      </c>
    </row>
    <row r="149" spans="1:34" x14ac:dyDescent="0.45">
      <c r="A149" s="5" t="s">
        <v>99</v>
      </c>
      <c r="B149" s="1"/>
      <c r="C149" s="1">
        <v>90</v>
      </c>
      <c r="D149" s="1" t="s">
        <v>191</v>
      </c>
      <c r="E149" s="1">
        <v>631.20000000000005</v>
      </c>
      <c r="F149" s="1"/>
      <c r="G149" s="1">
        <v>286</v>
      </c>
      <c r="H149" s="1"/>
      <c r="I149" s="1"/>
      <c r="J149" s="1"/>
      <c r="K149" s="1"/>
      <c r="L149" s="1"/>
      <c r="M149" s="1"/>
      <c r="N149" s="1"/>
      <c r="O149" s="1"/>
      <c r="P149" s="1"/>
      <c r="Q149" s="1">
        <v>5.7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>
        <v>0</v>
      </c>
    </row>
    <row r="150" spans="1:34" x14ac:dyDescent="0.45">
      <c r="A150" s="5" t="s">
        <v>100</v>
      </c>
      <c r="B150" s="1"/>
      <c r="C150" s="1">
        <v>90</v>
      </c>
      <c r="D150" s="1" t="s">
        <v>191</v>
      </c>
      <c r="E150" s="1">
        <v>1342.2</v>
      </c>
      <c r="F150" s="1"/>
      <c r="G150" s="1">
        <v>600.20000000000005</v>
      </c>
      <c r="H150" s="1"/>
      <c r="I150" s="1"/>
      <c r="J150" s="1"/>
      <c r="K150" s="1"/>
      <c r="L150" s="1"/>
      <c r="M150" s="1"/>
      <c r="N150" s="1"/>
      <c r="O150" s="1"/>
      <c r="P150" s="1"/>
      <c r="Q150" s="1">
        <v>12.28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>
        <v>65</v>
      </c>
    </row>
    <row r="151" spans="1:34" x14ac:dyDescent="0.45">
      <c r="A151" s="5" t="s">
        <v>101</v>
      </c>
      <c r="B151" s="1"/>
      <c r="C151" s="1">
        <v>90</v>
      </c>
      <c r="D151" s="1" t="s">
        <v>191</v>
      </c>
      <c r="E151" s="1">
        <v>1547.5</v>
      </c>
      <c r="F151" s="1"/>
      <c r="G151" s="1">
        <v>705.2</v>
      </c>
      <c r="H151" s="1"/>
      <c r="I151" s="1"/>
      <c r="J151" s="1"/>
      <c r="K151" s="1"/>
      <c r="L151" s="1"/>
      <c r="M151" s="1"/>
      <c r="N151" s="1"/>
      <c r="O151" s="1"/>
      <c r="P151" s="1"/>
      <c r="Q151" s="1">
        <v>15.81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>
        <v>130</v>
      </c>
    </row>
    <row r="152" spans="1:34" x14ac:dyDescent="0.45">
      <c r="A152" s="5" t="s">
        <v>102</v>
      </c>
      <c r="B152" s="1"/>
      <c r="C152" s="1">
        <v>90</v>
      </c>
      <c r="D152" s="1" t="s">
        <v>191</v>
      </c>
      <c r="E152" s="1">
        <v>1597.3</v>
      </c>
      <c r="F152" s="1"/>
      <c r="G152" s="1">
        <v>753.9</v>
      </c>
      <c r="H152" s="1"/>
      <c r="I152" s="1"/>
      <c r="J152" s="1"/>
      <c r="K152" s="1"/>
      <c r="L152" s="1"/>
      <c r="M152" s="1"/>
      <c r="N152" s="1"/>
      <c r="O152" s="1"/>
      <c r="P152" s="1"/>
      <c r="Q152" s="1">
        <v>21.54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>
        <v>200</v>
      </c>
    </row>
    <row r="153" spans="1:34" x14ac:dyDescent="0.45">
      <c r="A153" s="5" t="s">
        <v>47</v>
      </c>
      <c r="B153" s="1"/>
      <c r="C153" s="1">
        <v>90</v>
      </c>
      <c r="D153" s="1" t="s">
        <v>191</v>
      </c>
      <c r="E153" s="1">
        <v>641.5</v>
      </c>
      <c r="F153" s="1"/>
      <c r="G153" s="1">
        <v>254.7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>
        <v>5.4</v>
      </c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>
        <v>2.1</v>
      </c>
      <c r="AE153" s="1">
        <v>7384.5</v>
      </c>
      <c r="AF153" s="1">
        <v>34.700000000000003</v>
      </c>
      <c r="AG153" s="1">
        <v>12.2</v>
      </c>
      <c r="AH153" s="1">
        <v>0</v>
      </c>
    </row>
    <row r="154" spans="1:34" x14ac:dyDescent="0.45">
      <c r="A154" s="5" t="s">
        <v>48</v>
      </c>
      <c r="B154" s="1"/>
      <c r="C154" s="1">
        <v>90</v>
      </c>
      <c r="D154" s="1" t="s">
        <v>191</v>
      </c>
      <c r="E154" s="1">
        <v>521.70000000000005</v>
      </c>
      <c r="F154" s="1"/>
      <c r="G154" s="1">
        <v>207.2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>
        <v>4.9000000000000004</v>
      </c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>
        <v>2.4</v>
      </c>
      <c r="AE154" s="1">
        <v>5706.2</v>
      </c>
      <c r="AF154" s="1">
        <v>36.299999999999997</v>
      </c>
      <c r="AG154" s="1">
        <v>13.5</v>
      </c>
      <c r="AH154" s="1">
        <v>0</v>
      </c>
    </row>
    <row r="155" spans="1:34" x14ac:dyDescent="0.45">
      <c r="A155" s="5" t="s">
        <v>49</v>
      </c>
      <c r="B155" s="1"/>
      <c r="C155" s="1">
        <v>90</v>
      </c>
      <c r="D155" s="1" t="s">
        <v>191</v>
      </c>
      <c r="E155" s="1">
        <v>624</v>
      </c>
      <c r="F155" s="1"/>
      <c r="G155" s="1">
        <v>197</v>
      </c>
      <c r="H155" s="1"/>
      <c r="I155" s="1"/>
      <c r="J155" s="1"/>
      <c r="K155" s="1"/>
      <c r="L155" s="1"/>
      <c r="M155" s="1"/>
      <c r="N155" s="1"/>
      <c r="O155" s="1"/>
      <c r="P155" s="1"/>
      <c r="Q155" s="1">
        <v>5</v>
      </c>
      <c r="R155" s="1"/>
      <c r="S155" s="1">
        <v>3.5</v>
      </c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>
        <v>1.8</v>
      </c>
      <c r="AE155" s="1">
        <v>5734</v>
      </c>
      <c r="AF155" s="1">
        <v>30.4</v>
      </c>
      <c r="AG155" s="1">
        <v>10.1</v>
      </c>
      <c r="AH155" s="1">
        <v>15</v>
      </c>
    </row>
    <row r="156" spans="1:34" x14ac:dyDescent="0.45">
      <c r="A156" s="5" t="s">
        <v>50</v>
      </c>
      <c r="B156" s="1"/>
      <c r="C156" s="1">
        <v>90</v>
      </c>
      <c r="D156" s="1" t="s">
        <v>191</v>
      </c>
      <c r="E156" s="1">
        <v>690</v>
      </c>
      <c r="F156" s="1"/>
      <c r="G156" s="1">
        <v>224</v>
      </c>
      <c r="H156" s="1"/>
      <c r="I156" s="1"/>
      <c r="J156" s="1"/>
      <c r="K156" s="1"/>
      <c r="L156" s="1"/>
      <c r="M156" s="1"/>
      <c r="N156" s="1"/>
      <c r="O156" s="1"/>
      <c r="P156" s="1"/>
      <c r="Q156" s="1">
        <v>6.3</v>
      </c>
      <c r="R156" s="1"/>
      <c r="S156" s="1">
        <v>4.5</v>
      </c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>
        <v>2</v>
      </c>
      <c r="AE156" s="1">
        <v>6474</v>
      </c>
      <c r="AF156" s="1">
        <v>30.5</v>
      </c>
      <c r="AG156" s="1">
        <v>11.5</v>
      </c>
      <c r="AH156" s="1">
        <v>30</v>
      </c>
    </row>
    <row r="157" spans="1:34" x14ac:dyDescent="0.45">
      <c r="A157" s="5" t="s">
        <v>51</v>
      </c>
      <c r="B157" s="1"/>
      <c r="C157" s="1">
        <v>90</v>
      </c>
      <c r="D157" s="1" t="s">
        <v>191</v>
      </c>
      <c r="E157" s="1">
        <v>735</v>
      </c>
      <c r="F157" s="1"/>
      <c r="G157" s="1">
        <v>235</v>
      </c>
      <c r="H157" s="1"/>
      <c r="I157" s="1"/>
      <c r="J157" s="1"/>
      <c r="K157" s="1"/>
      <c r="L157" s="1"/>
      <c r="M157" s="1"/>
      <c r="N157" s="1"/>
      <c r="O157" s="1"/>
      <c r="P157" s="1"/>
      <c r="Q157" s="1">
        <v>7.5</v>
      </c>
      <c r="R157" s="1"/>
      <c r="S157" s="1">
        <v>5.4</v>
      </c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>
        <v>2.2999999999999998</v>
      </c>
      <c r="AE157" s="1">
        <v>9196</v>
      </c>
      <c r="AF157" s="1">
        <v>25.6</v>
      </c>
      <c r="AG157" s="1">
        <v>13.1</v>
      </c>
      <c r="AH157" s="1">
        <v>60</v>
      </c>
    </row>
    <row r="158" spans="1:34" x14ac:dyDescent="0.45">
      <c r="A158" s="5" t="s">
        <v>59</v>
      </c>
      <c r="B158" s="1"/>
      <c r="C158" s="1">
        <v>90</v>
      </c>
      <c r="D158" s="1" t="s">
        <v>191</v>
      </c>
      <c r="E158" s="1"/>
      <c r="F158" s="1"/>
      <c r="G158" s="1">
        <v>318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>
        <v>5.2789999999999999</v>
      </c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>
        <v>1.66</v>
      </c>
      <c r="AE158" s="1"/>
      <c r="AF158" s="1"/>
      <c r="AG158" s="1">
        <v>9.5</v>
      </c>
      <c r="AH158" s="1"/>
    </row>
    <row r="159" spans="1:34" x14ac:dyDescent="0.45">
      <c r="A159" s="5" t="s">
        <v>60</v>
      </c>
      <c r="B159" s="1"/>
      <c r="C159" s="1">
        <v>90</v>
      </c>
      <c r="D159" s="1" t="s">
        <v>191</v>
      </c>
      <c r="E159" s="1"/>
      <c r="F159" s="1"/>
      <c r="G159" s="1">
        <v>342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>
        <v>5.9169999999999998</v>
      </c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>
        <v>1.73</v>
      </c>
      <c r="AE159" s="1"/>
      <c r="AF159" s="1"/>
      <c r="AG159" s="1">
        <v>9.9</v>
      </c>
      <c r="AH159" s="1"/>
    </row>
    <row r="160" spans="1:34" x14ac:dyDescent="0.45">
      <c r="A160" s="5" t="s">
        <v>61</v>
      </c>
      <c r="B160" s="1"/>
      <c r="C160" s="1">
        <v>90</v>
      </c>
      <c r="D160" s="1" t="s">
        <v>191</v>
      </c>
      <c r="E160" s="1"/>
      <c r="F160" s="1"/>
      <c r="G160" s="1">
        <v>281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>
        <v>4.1870000000000003</v>
      </c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>
        <v>1.49</v>
      </c>
      <c r="AE160" s="1"/>
      <c r="AF160" s="1"/>
      <c r="AG160" s="1">
        <v>8.6</v>
      </c>
      <c r="AH160" s="1"/>
    </row>
    <row r="161" spans="1:34" x14ac:dyDescent="0.45">
      <c r="A161" s="5" t="s">
        <v>62</v>
      </c>
      <c r="B161" s="1"/>
      <c r="C161" s="1">
        <v>90</v>
      </c>
      <c r="D161" s="1" t="s">
        <v>191</v>
      </c>
      <c r="E161" s="1"/>
      <c r="F161" s="1"/>
      <c r="G161" s="1">
        <v>328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>
        <v>6.7569999999999997</v>
      </c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>
        <v>2.06</v>
      </c>
      <c r="AE161" s="1"/>
      <c r="AF161" s="1"/>
      <c r="AG161" s="1">
        <v>11.8</v>
      </c>
      <c r="AH161" s="1"/>
    </row>
    <row r="162" spans="1:34" x14ac:dyDescent="0.45">
      <c r="A162" s="5" t="s">
        <v>57</v>
      </c>
      <c r="B162" s="1"/>
      <c r="C162" s="1">
        <v>90</v>
      </c>
      <c r="D162" s="1" t="s">
        <v>191</v>
      </c>
      <c r="E162" s="1"/>
      <c r="F162" s="1"/>
      <c r="G162" s="1">
        <v>228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>
        <v>4.0129999999999999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>
        <v>1.76</v>
      </c>
      <c r="AE162" s="1"/>
      <c r="AF162" s="1"/>
      <c r="AG162" s="1">
        <v>10.1</v>
      </c>
      <c r="AH162" s="1"/>
    </row>
    <row r="163" spans="1:34" x14ac:dyDescent="0.45">
      <c r="A163" s="5" t="s">
        <v>58</v>
      </c>
      <c r="B163" s="1"/>
      <c r="C163" s="1">
        <v>90</v>
      </c>
      <c r="D163" s="1" t="s">
        <v>191</v>
      </c>
      <c r="E163" s="1"/>
      <c r="F163" s="1"/>
      <c r="G163" s="1">
        <v>239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>
        <v>4.2060000000000004</v>
      </c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>
        <v>1.76</v>
      </c>
      <c r="AE163" s="1"/>
      <c r="AF163" s="1"/>
      <c r="AG163" s="1">
        <v>10.1</v>
      </c>
      <c r="AH163" s="1"/>
    </row>
    <row r="164" spans="1:34" x14ac:dyDescent="0.45">
      <c r="A164" s="5" t="s">
        <v>130</v>
      </c>
      <c r="B164" s="1"/>
      <c r="C164" s="1">
        <v>90</v>
      </c>
      <c r="D164" s="1" t="s">
        <v>191</v>
      </c>
      <c r="E164" s="1">
        <v>602</v>
      </c>
      <c r="F164" s="1"/>
      <c r="G164" s="1">
        <v>213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>
        <v>4.5199999999999996</v>
      </c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>
        <v>2.12</v>
      </c>
      <c r="AE164" s="1">
        <v>7618</v>
      </c>
      <c r="AF164" s="1">
        <v>28</v>
      </c>
      <c r="AG164" s="1">
        <v>12.1</v>
      </c>
      <c r="AH164" s="1">
        <v>0</v>
      </c>
    </row>
    <row r="165" spans="1:34" x14ac:dyDescent="0.45">
      <c r="A165" s="5" t="s">
        <v>131</v>
      </c>
      <c r="B165" s="5"/>
      <c r="C165" s="1">
        <v>90</v>
      </c>
      <c r="D165" s="1" t="s">
        <v>191</v>
      </c>
      <c r="E165" s="1">
        <v>383</v>
      </c>
      <c r="F165" s="1"/>
      <c r="G165" s="1">
        <v>118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>
        <v>3.52</v>
      </c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>
        <v>2.98</v>
      </c>
      <c r="AE165" s="1">
        <v>4381</v>
      </c>
      <c r="AF165" s="1">
        <v>27</v>
      </c>
      <c r="AG165" s="1">
        <v>17</v>
      </c>
      <c r="AH165" s="1">
        <v>0</v>
      </c>
    </row>
    <row r="166" spans="1:34" x14ac:dyDescent="0.45">
      <c r="A166" s="5" t="s">
        <v>132</v>
      </c>
      <c r="B166" s="5"/>
      <c r="C166" s="1">
        <v>90</v>
      </c>
      <c r="D166" s="1" t="s">
        <v>191</v>
      </c>
      <c r="E166" s="1">
        <v>624</v>
      </c>
      <c r="F166" s="1"/>
      <c r="G166" s="1">
        <v>250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>
        <v>5.48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>
        <v>2.19</v>
      </c>
      <c r="AE166" s="1">
        <v>6505</v>
      </c>
      <c r="AF166" s="1">
        <v>38</v>
      </c>
      <c r="AG166" s="1">
        <v>12.5</v>
      </c>
      <c r="AH166" s="1">
        <v>0</v>
      </c>
    </row>
    <row r="167" spans="1:34" x14ac:dyDescent="0.45">
      <c r="A167" s="5" t="s">
        <v>133</v>
      </c>
      <c r="B167" s="5"/>
      <c r="C167" s="1">
        <v>90</v>
      </c>
      <c r="D167" s="1" t="s">
        <v>191</v>
      </c>
      <c r="E167" s="1">
        <v>443</v>
      </c>
      <c r="F167" s="1"/>
      <c r="G167" s="1">
        <v>153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>
        <v>3.78</v>
      </c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>
        <v>2.4700000000000002</v>
      </c>
      <c r="AE167" s="1">
        <v>4769</v>
      </c>
      <c r="AF167" s="1">
        <v>32</v>
      </c>
      <c r="AG167" s="1">
        <v>14.1</v>
      </c>
      <c r="AH167" s="1">
        <v>0</v>
      </c>
    </row>
    <row r="168" spans="1:34" x14ac:dyDescent="0.45">
      <c r="A168" s="5" t="s">
        <v>134</v>
      </c>
      <c r="B168" s="5"/>
      <c r="C168" s="1">
        <v>90</v>
      </c>
      <c r="D168" s="1" t="s">
        <v>191</v>
      </c>
      <c r="E168" s="1">
        <v>623.1</v>
      </c>
      <c r="F168" s="1"/>
      <c r="G168" s="1">
        <v>233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>
        <v>4.25</v>
      </c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>
        <v>1.82</v>
      </c>
      <c r="AE168" s="1">
        <v>7550</v>
      </c>
      <c r="AF168" s="1">
        <v>31</v>
      </c>
      <c r="AG168" s="1">
        <v>10.4</v>
      </c>
      <c r="AH168" s="1">
        <v>0</v>
      </c>
    </row>
    <row r="169" spans="1:34" x14ac:dyDescent="0.45">
      <c r="A169" s="5" t="s">
        <v>135</v>
      </c>
      <c r="B169" s="5"/>
      <c r="C169" s="1">
        <v>90</v>
      </c>
      <c r="D169" s="1" t="s">
        <v>191</v>
      </c>
      <c r="E169" s="1">
        <v>391.7</v>
      </c>
      <c r="F169" s="1"/>
      <c r="G169" s="1">
        <v>88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>
        <v>2.89</v>
      </c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>
        <v>3.28</v>
      </c>
      <c r="AE169" s="1">
        <v>3419</v>
      </c>
      <c r="AF169" s="1">
        <v>26</v>
      </c>
      <c r="AG169" s="1">
        <v>18.7</v>
      </c>
      <c r="AH169" s="1">
        <v>0</v>
      </c>
    </row>
    <row r="170" spans="1:34" x14ac:dyDescent="0.45">
      <c r="A170" s="5" t="s">
        <v>136</v>
      </c>
      <c r="B170" s="5"/>
      <c r="C170" s="1">
        <v>90</v>
      </c>
      <c r="D170" s="1" t="s">
        <v>191</v>
      </c>
      <c r="E170" s="1">
        <v>757.4</v>
      </c>
      <c r="F170" s="1"/>
      <c r="G170" s="1">
        <v>270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>
        <v>5.12</v>
      </c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>
        <v>1.89</v>
      </c>
      <c r="AE170" s="1">
        <v>6634</v>
      </c>
      <c r="AF170" s="1">
        <v>41</v>
      </c>
      <c r="AG170" s="1">
        <v>10.8</v>
      </c>
      <c r="AH170" s="1">
        <v>0</v>
      </c>
    </row>
    <row r="171" spans="1:34" x14ac:dyDescent="0.45">
      <c r="A171" s="5" t="s">
        <v>137</v>
      </c>
      <c r="B171" s="5"/>
      <c r="C171" s="1">
        <v>90</v>
      </c>
      <c r="D171" s="1" t="s">
        <v>191</v>
      </c>
      <c r="E171" s="1">
        <v>345.6</v>
      </c>
      <c r="F171" s="1"/>
      <c r="G171" s="1">
        <v>111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>
        <v>3.35</v>
      </c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>
        <v>3.02</v>
      </c>
      <c r="AE171" s="1">
        <v>3500</v>
      </c>
      <c r="AF171" s="1">
        <v>20</v>
      </c>
      <c r="AG171" s="1">
        <v>17.2</v>
      </c>
      <c r="AH171" s="1">
        <v>0</v>
      </c>
    </row>
    <row r="172" spans="1:34" x14ac:dyDescent="0.45">
      <c r="A172" s="5" t="s">
        <v>138</v>
      </c>
      <c r="B172" s="5"/>
      <c r="C172" s="1">
        <v>90</v>
      </c>
      <c r="D172" s="1" t="s">
        <v>191</v>
      </c>
      <c r="E172" s="1">
        <v>488.1</v>
      </c>
      <c r="F172" s="1"/>
      <c r="G172" s="1">
        <v>166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>
        <v>4.28</v>
      </c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>
        <v>2.58</v>
      </c>
      <c r="AE172" s="1">
        <v>5181</v>
      </c>
      <c r="AF172" s="1">
        <v>32</v>
      </c>
      <c r="AG172" s="1">
        <v>14.7</v>
      </c>
      <c r="AH172" s="1">
        <v>0</v>
      </c>
    </row>
    <row r="173" spans="1:34" x14ac:dyDescent="0.45">
      <c r="A173" s="5" t="s">
        <v>139</v>
      </c>
      <c r="B173" s="5"/>
      <c r="C173" s="1">
        <v>90</v>
      </c>
      <c r="D173" s="1" t="s">
        <v>191</v>
      </c>
      <c r="E173" s="1">
        <v>741</v>
      </c>
      <c r="F173" s="1"/>
      <c r="G173" s="1">
        <v>224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>
        <v>6.64</v>
      </c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>
        <v>2.96</v>
      </c>
      <c r="AE173" s="1">
        <v>9399</v>
      </c>
      <c r="AF173" s="1">
        <v>24</v>
      </c>
      <c r="AG173" s="1">
        <v>16.899999999999999</v>
      </c>
      <c r="AH173" s="1">
        <v>50</v>
      </c>
    </row>
    <row r="174" spans="1:34" x14ac:dyDescent="0.45">
      <c r="A174" s="5" t="s">
        <v>140</v>
      </c>
      <c r="B174" s="5"/>
      <c r="C174" s="1">
        <v>90</v>
      </c>
      <c r="D174" s="1" t="s">
        <v>191</v>
      </c>
      <c r="E174" s="1">
        <v>479</v>
      </c>
      <c r="F174" s="1"/>
      <c r="G174" s="1">
        <v>153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>
        <v>4.67</v>
      </c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>
        <v>3.05</v>
      </c>
      <c r="AE174" s="1">
        <v>6367</v>
      </c>
      <c r="AF174" s="1">
        <v>24</v>
      </c>
      <c r="AG174" s="1">
        <v>17.399999999999999</v>
      </c>
      <c r="AH174" s="1">
        <v>50</v>
      </c>
    </row>
    <row r="175" spans="1:34" x14ac:dyDescent="0.45">
      <c r="A175" s="5" t="s">
        <v>141</v>
      </c>
      <c r="B175" s="5"/>
      <c r="C175" s="1">
        <v>90</v>
      </c>
      <c r="D175" s="1" t="s">
        <v>191</v>
      </c>
      <c r="E175" s="1">
        <v>697</v>
      </c>
      <c r="F175" s="1"/>
      <c r="G175" s="1">
        <v>254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>
        <v>6.24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>
        <v>2.46</v>
      </c>
      <c r="AE175" s="1">
        <v>7187</v>
      </c>
      <c r="AF175" s="1">
        <v>35</v>
      </c>
      <c r="AG175" s="1">
        <v>14</v>
      </c>
      <c r="AH175" s="1">
        <v>50</v>
      </c>
    </row>
    <row r="176" spans="1:34" x14ac:dyDescent="0.45">
      <c r="A176" s="5" t="s">
        <v>142</v>
      </c>
      <c r="B176" s="5"/>
      <c r="C176" s="1">
        <v>90</v>
      </c>
      <c r="D176" s="1" t="s">
        <v>191</v>
      </c>
      <c r="E176" s="1">
        <v>449</v>
      </c>
      <c r="F176" s="1"/>
      <c r="G176" s="1">
        <v>119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>
        <v>3.67</v>
      </c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>
        <v>3.09</v>
      </c>
      <c r="AE176" s="1">
        <v>4404</v>
      </c>
      <c r="AF176" s="1">
        <v>27</v>
      </c>
      <c r="AG176" s="1">
        <v>17.600000000000001</v>
      </c>
      <c r="AH176" s="1">
        <v>50</v>
      </c>
    </row>
    <row r="177" spans="1:34" x14ac:dyDescent="0.45">
      <c r="A177" s="5" t="s">
        <v>143</v>
      </c>
      <c r="B177" s="5"/>
      <c r="C177" s="1">
        <v>90</v>
      </c>
      <c r="D177" s="1" t="s">
        <v>191</v>
      </c>
      <c r="E177" s="1">
        <v>700.4</v>
      </c>
      <c r="F177" s="1"/>
      <c r="G177" s="1">
        <v>231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>
        <v>5.55</v>
      </c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>
        <v>2.4</v>
      </c>
      <c r="AE177" s="1">
        <v>8813</v>
      </c>
      <c r="AF177" s="1">
        <v>26</v>
      </c>
      <c r="AG177" s="1">
        <v>13.7</v>
      </c>
      <c r="AH177" s="1">
        <v>50</v>
      </c>
    </row>
    <row r="178" spans="1:34" x14ac:dyDescent="0.45">
      <c r="A178" s="5" t="s">
        <v>144</v>
      </c>
      <c r="B178" s="5"/>
      <c r="C178" s="1">
        <v>90</v>
      </c>
      <c r="D178" s="1" t="s">
        <v>191</v>
      </c>
      <c r="E178" s="1">
        <v>440.6</v>
      </c>
      <c r="F178" s="1"/>
      <c r="G178" s="1">
        <v>105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>
        <v>3.41</v>
      </c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>
        <v>3.25</v>
      </c>
      <c r="AE178" s="1">
        <v>4375</v>
      </c>
      <c r="AF178" s="1">
        <v>24</v>
      </c>
      <c r="AG178" s="1">
        <v>18.5</v>
      </c>
      <c r="AH178" s="1">
        <v>50</v>
      </c>
    </row>
    <row r="179" spans="1:34" x14ac:dyDescent="0.45">
      <c r="A179" s="5" t="s">
        <v>145</v>
      </c>
      <c r="B179" s="5"/>
      <c r="C179" s="1">
        <v>90</v>
      </c>
      <c r="D179" s="1" t="s">
        <v>191</v>
      </c>
      <c r="E179" s="1">
        <v>709.6</v>
      </c>
      <c r="F179" s="1"/>
      <c r="G179" s="1">
        <v>258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>
        <v>6.7</v>
      </c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>
        <v>2.6</v>
      </c>
      <c r="AE179" s="1">
        <v>7428</v>
      </c>
      <c r="AF179" s="1">
        <v>35</v>
      </c>
      <c r="AG179" s="1">
        <v>14.8</v>
      </c>
      <c r="AH179" s="1">
        <v>50</v>
      </c>
    </row>
    <row r="180" spans="1:34" x14ac:dyDescent="0.45">
      <c r="A180" s="5" t="s">
        <v>146</v>
      </c>
      <c r="B180" s="5"/>
      <c r="C180" s="1">
        <v>90</v>
      </c>
      <c r="D180" s="1" t="s">
        <v>191</v>
      </c>
      <c r="E180" s="1">
        <v>466.4</v>
      </c>
      <c r="F180" s="1"/>
      <c r="G180" s="1">
        <v>111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>
        <v>3.6</v>
      </c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>
        <v>3.25</v>
      </c>
      <c r="AE180" s="1">
        <v>4122</v>
      </c>
      <c r="AF180" s="1">
        <v>27</v>
      </c>
      <c r="AG180" s="1">
        <v>18.5</v>
      </c>
      <c r="AH180" s="1">
        <v>50</v>
      </c>
    </row>
    <row r="181" spans="1:34" x14ac:dyDescent="0.45">
      <c r="A181" s="5" t="s">
        <v>147</v>
      </c>
      <c r="B181" s="5"/>
      <c r="C181" s="1">
        <v>90</v>
      </c>
      <c r="D181" s="1" t="s">
        <v>191</v>
      </c>
      <c r="E181" s="1">
        <v>830</v>
      </c>
      <c r="F181" s="1"/>
      <c r="G181" s="1">
        <v>372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>
        <v>6.66</v>
      </c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>
        <v>1.79</v>
      </c>
      <c r="AE181" s="1">
        <v>8815</v>
      </c>
      <c r="AF181" s="1">
        <v>42</v>
      </c>
      <c r="AG181" s="1">
        <v>10.199999999999999</v>
      </c>
      <c r="AH181" s="1">
        <v>0</v>
      </c>
    </row>
    <row r="182" spans="1:34" x14ac:dyDescent="0.45">
      <c r="A182" s="5" t="s">
        <v>148</v>
      </c>
      <c r="B182" s="5"/>
      <c r="C182" s="1">
        <v>90</v>
      </c>
      <c r="D182" s="1" t="s">
        <v>191</v>
      </c>
      <c r="E182" s="1">
        <v>846</v>
      </c>
      <c r="F182" s="1"/>
      <c r="G182" s="1">
        <v>275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>
        <v>6.42</v>
      </c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>
        <v>2.33</v>
      </c>
      <c r="AE182" s="1">
        <v>8758</v>
      </c>
      <c r="AF182" s="1">
        <v>33.4</v>
      </c>
      <c r="AG182" s="1">
        <v>13.3</v>
      </c>
      <c r="AH182" s="1">
        <v>0</v>
      </c>
    </row>
    <row r="183" spans="1:34" x14ac:dyDescent="0.45">
      <c r="A183" s="5" t="s">
        <v>149</v>
      </c>
      <c r="B183" s="5"/>
      <c r="C183" s="1">
        <v>90</v>
      </c>
      <c r="D183" s="1" t="s">
        <v>191</v>
      </c>
      <c r="E183" s="1">
        <v>782</v>
      </c>
      <c r="F183" s="1"/>
      <c r="G183" s="1">
        <v>343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>
        <v>7.1</v>
      </c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>
        <v>2.0699999999999998</v>
      </c>
      <c r="AE183" s="1">
        <v>7206</v>
      </c>
      <c r="AF183" s="1">
        <v>48</v>
      </c>
      <c r="AG183" s="1">
        <v>11.8</v>
      </c>
      <c r="AH183" s="1">
        <v>0</v>
      </c>
    </row>
    <row r="184" spans="1:34" x14ac:dyDescent="0.45">
      <c r="A184" s="5" t="s">
        <v>150</v>
      </c>
      <c r="B184" s="5"/>
      <c r="C184" s="1">
        <v>90</v>
      </c>
      <c r="D184" s="1" t="s">
        <v>191</v>
      </c>
      <c r="E184" s="1">
        <v>649</v>
      </c>
      <c r="F184" s="1"/>
      <c r="G184" s="1">
        <v>237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>
        <v>5.78</v>
      </c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>
        <v>2.44</v>
      </c>
      <c r="AE184" s="1">
        <v>6500</v>
      </c>
      <c r="AF184" s="1">
        <v>36.4</v>
      </c>
      <c r="AG184" s="1">
        <v>13.9</v>
      </c>
      <c r="AH184" s="1">
        <v>0</v>
      </c>
    </row>
    <row r="185" spans="1:34" x14ac:dyDescent="0.45">
      <c r="A185" s="5" t="s">
        <v>151</v>
      </c>
      <c r="B185" s="5"/>
      <c r="C185" s="1">
        <v>90</v>
      </c>
      <c r="D185" s="1" t="s">
        <v>191</v>
      </c>
      <c r="E185" s="1">
        <v>796.1</v>
      </c>
      <c r="F185" s="1"/>
      <c r="G185" s="1">
        <v>343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>
        <v>4.2699999999999996</v>
      </c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>
        <v>1.25</v>
      </c>
      <c r="AE185" s="1">
        <v>7562</v>
      </c>
      <c r="AF185" s="1">
        <v>45</v>
      </c>
      <c r="AG185" s="1">
        <v>7.1</v>
      </c>
      <c r="AH185" s="1">
        <v>0</v>
      </c>
    </row>
    <row r="186" spans="1:34" x14ac:dyDescent="0.45">
      <c r="A186" s="5" t="s">
        <v>152</v>
      </c>
      <c r="B186" s="5"/>
      <c r="C186" s="1">
        <v>90</v>
      </c>
      <c r="D186" s="1" t="s">
        <v>191</v>
      </c>
      <c r="E186" s="1">
        <v>704.2</v>
      </c>
      <c r="F186" s="1"/>
      <c r="G186" s="1">
        <v>261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>
        <v>4.72</v>
      </c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>
        <v>1.81</v>
      </c>
      <c r="AE186" s="1">
        <v>7802</v>
      </c>
      <c r="AF186" s="1">
        <v>33.4</v>
      </c>
      <c r="AG186" s="1">
        <v>10.3</v>
      </c>
      <c r="AH186" s="1">
        <v>0</v>
      </c>
    </row>
    <row r="187" spans="1:34" x14ac:dyDescent="0.45">
      <c r="A187" s="5" t="s">
        <v>153</v>
      </c>
      <c r="B187" s="5"/>
      <c r="C187" s="1">
        <v>90</v>
      </c>
      <c r="D187" s="1" t="s">
        <v>191</v>
      </c>
      <c r="E187" s="1">
        <v>786.9</v>
      </c>
      <c r="F187" s="1"/>
      <c r="G187" s="1">
        <v>311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>
        <v>5.46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>
        <v>1.75</v>
      </c>
      <c r="AE187" s="1">
        <v>5911</v>
      </c>
      <c r="AF187" s="1">
        <v>53</v>
      </c>
      <c r="AG187" s="1">
        <v>10</v>
      </c>
      <c r="AH187" s="1">
        <v>0</v>
      </c>
    </row>
    <row r="188" spans="1:34" x14ac:dyDescent="0.45">
      <c r="A188" s="5" t="s">
        <v>154</v>
      </c>
      <c r="B188" s="5"/>
      <c r="C188" s="1">
        <v>90</v>
      </c>
      <c r="D188" s="1" t="s">
        <v>191</v>
      </c>
      <c r="E188" s="1">
        <v>480.6</v>
      </c>
      <c r="F188" s="1"/>
      <c r="G188" s="1">
        <v>179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>
        <v>3.8</v>
      </c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>
        <v>2.12</v>
      </c>
      <c r="AE188" s="1">
        <v>4600</v>
      </c>
      <c r="AF188" s="1">
        <v>39</v>
      </c>
      <c r="AG188" s="1">
        <v>12.1</v>
      </c>
      <c r="AH188" s="1">
        <v>0</v>
      </c>
    </row>
    <row r="189" spans="1:34" x14ac:dyDescent="0.45">
      <c r="A189" s="5" t="s">
        <v>155</v>
      </c>
      <c r="B189" s="5"/>
      <c r="C189" s="1">
        <v>90</v>
      </c>
      <c r="D189" s="1" t="s">
        <v>191</v>
      </c>
      <c r="E189" s="1">
        <v>681.4</v>
      </c>
      <c r="F189" s="1"/>
      <c r="G189" s="1">
        <v>243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>
        <v>5.16</v>
      </c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>
        <v>2.12</v>
      </c>
      <c r="AE189" s="1">
        <v>6105</v>
      </c>
      <c r="AF189" s="1">
        <v>39.9</v>
      </c>
      <c r="AG189" s="1">
        <v>12.1</v>
      </c>
      <c r="AH189" s="1">
        <v>0</v>
      </c>
    </row>
    <row r="190" spans="1:34" x14ac:dyDescent="0.45">
      <c r="A190" s="5" t="s">
        <v>156</v>
      </c>
      <c r="B190" s="5"/>
      <c r="C190" s="1">
        <v>90</v>
      </c>
      <c r="D190" s="1" t="s">
        <v>191</v>
      </c>
      <c r="E190" s="1">
        <v>1055</v>
      </c>
      <c r="F190" s="1"/>
      <c r="G190" s="1">
        <v>439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>
        <v>9.24</v>
      </c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>
        <v>2.11</v>
      </c>
      <c r="AE190" s="1">
        <v>11354</v>
      </c>
      <c r="AF190" s="1">
        <v>39</v>
      </c>
      <c r="AG190" s="1">
        <v>12</v>
      </c>
      <c r="AH190" s="1">
        <v>50</v>
      </c>
    </row>
    <row r="191" spans="1:34" x14ac:dyDescent="0.45">
      <c r="A191" s="5" t="s">
        <v>157</v>
      </c>
      <c r="B191" s="5"/>
      <c r="C191" s="1">
        <v>90</v>
      </c>
      <c r="D191" s="1" t="s">
        <v>191</v>
      </c>
      <c r="E191" s="1">
        <v>676</v>
      </c>
      <c r="F191" s="1"/>
      <c r="G191" s="1">
        <v>238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>
        <v>7.18</v>
      </c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>
        <v>3.02</v>
      </c>
      <c r="AE191" s="1">
        <v>7573</v>
      </c>
      <c r="AF191" s="1">
        <v>31.4</v>
      </c>
      <c r="AG191" s="1">
        <v>17.2</v>
      </c>
      <c r="AH191" s="1">
        <v>50</v>
      </c>
    </row>
    <row r="192" spans="1:34" x14ac:dyDescent="0.45">
      <c r="A192" s="5" t="s">
        <v>158</v>
      </c>
      <c r="B192" s="5"/>
      <c r="C192" s="1">
        <v>90</v>
      </c>
      <c r="D192" s="1" t="s">
        <v>191</v>
      </c>
      <c r="E192" s="1">
        <v>906</v>
      </c>
      <c r="F192" s="1"/>
      <c r="G192" s="1">
        <v>359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>
        <v>8.82</v>
      </c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>
        <v>2.46</v>
      </c>
      <c r="AE192" s="1">
        <v>7547</v>
      </c>
      <c r="AF192" s="1">
        <v>48</v>
      </c>
      <c r="AG192" s="1">
        <v>14</v>
      </c>
      <c r="AH192" s="1">
        <v>50</v>
      </c>
    </row>
    <row r="193" spans="1:34" x14ac:dyDescent="0.45">
      <c r="A193" s="5" t="s">
        <v>159</v>
      </c>
      <c r="B193" s="5"/>
      <c r="C193" s="1">
        <v>90</v>
      </c>
      <c r="D193" s="1" t="s">
        <v>191</v>
      </c>
      <c r="E193" s="1">
        <v>642</v>
      </c>
      <c r="F193" s="1"/>
      <c r="G193" s="1">
        <v>236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>
        <v>6.54</v>
      </c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>
        <v>2.77</v>
      </c>
      <c r="AE193" s="1">
        <v>6057</v>
      </c>
      <c r="AF193" s="1">
        <v>38.9</v>
      </c>
      <c r="AG193" s="1">
        <v>15.8</v>
      </c>
      <c r="AH193" s="1">
        <v>50</v>
      </c>
    </row>
    <row r="194" spans="1:34" x14ac:dyDescent="0.45">
      <c r="A194" s="5" t="s">
        <v>160</v>
      </c>
      <c r="B194" s="5"/>
      <c r="C194" s="1">
        <v>90</v>
      </c>
      <c r="D194" s="1" t="s">
        <v>191</v>
      </c>
      <c r="E194" s="1">
        <v>950.8</v>
      </c>
      <c r="F194" s="1"/>
      <c r="G194" s="1">
        <v>398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>
        <v>6.7</v>
      </c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>
        <v>1.68</v>
      </c>
      <c r="AE194" s="1">
        <v>9582</v>
      </c>
      <c r="AF194" s="1">
        <v>42</v>
      </c>
      <c r="AG194" s="1">
        <v>9.6</v>
      </c>
      <c r="AH194" s="1">
        <v>50</v>
      </c>
    </row>
    <row r="195" spans="1:34" x14ac:dyDescent="0.45">
      <c r="A195" s="5" t="s">
        <v>161</v>
      </c>
      <c r="B195" s="5"/>
      <c r="C195" s="1">
        <v>90</v>
      </c>
      <c r="D195" s="1" t="s">
        <v>191</v>
      </c>
      <c r="E195" s="1">
        <v>700</v>
      </c>
      <c r="F195" s="1"/>
      <c r="G195" s="1">
        <v>237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>
        <v>5.7</v>
      </c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>
        <v>2.4</v>
      </c>
      <c r="AE195" s="1">
        <v>7102</v>
      </c>
      <c r="AF195" s="1">
        <v>33.4</v>
      </c>
      <c r="AG195" s="1">
        <v>13.7</v>
      </c>
      <c r="AH195" s="1">
        <v>50</v>
      </c>
    </row>
    <row r="196" spans="1:34" x14ac:dyDescent="0.45">
      <c r="A196" s="5" t="s">
        <v>162</v>
      </c>
      <c r="B196" s="5"/>
      <c r="C196" s="1">
        <v>90</v>
      </c>
      <c r="D196" s="1" t="s">
        <v>191</v>
      </c>
      <c r="E196" s="1">
        <v>881.9</v>
      </c>
      <c r="F196" s="1"/>
      <c r="G196" s="1">
        <v>332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>
        <v>6.81</v>
      </c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>
        <v>2.0499999999999998</v>
      </c>
      <c r="AE196" s="1">
        <v>7278</v>
      </c>
      <c r="AF196" s="1">
        <v>46</v>
      </c>
      <c r="AG196" s="1">
        <v>11.7</v>
      </c>
      <c r="AH196" s="1">
        <v>50</v>
      </c>
    </row>
    <row r="197" spans="1:34" x14ac:dyDescent="0.45">
      <c r="A197" s="5" t="s">
        <v>163</v>
      </c>
      <c r="B197" s="5"/>
      <c r="C197" s="1">
        <v>90</v>
      </c>
      <c r="D197" s="1" t="s">
        <v>191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>
        <v>2.39</v>
      </c>
      <c r="AE197" s="1"/>
      <c r="AF197" s="1"/>
      <c r="AG197" s="1">
        <v>13.6</v>
      </c>
      <c r="AH197" s="1">
        <v>50</v>
      </c>
    </row>
    <row r="198" spans="1:34" x14ac:dyDescent="0.45">
      <c r="A198" s="5" t="s">
        <v>113</v>
      </c>
      <c r="B198" s="1"/>
      <c r="C198" s="1">
        <v>90</v>
      </c>
      <c r="D198" s="1" t="s">
        <v>191</v>
      </c>
      <c r="E198" s="1">
        <v>2369.5</v>
      </c>
      <c r="F198" s="1"/>
      <c r="G198" s="1">
        <v>993</v>
      </c>
      <c r="H198" s="1"/>
      <c r="I198" s="1"/>
      <c r="J198" s="1"/>
      <c r="K198" s="1"/>
      <c r="L198" s="1"/>
      <c r="M198" s="1"/>
      <c r="N198" s="1"/>
      <c r="O198" s="1"/>
      <c r="P198" s="1"/>
      <c r="Q198" s="1">
        <v>36.9</v>
      </c>
      <c r="R198" s="1"/>
      <c r="S198" s="1">
        <v>24.2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>
        <v>2.44</v>
      </c>
      <c r="AE198" s="1">
        <v>21306</v>
      </c>
      <c r="AF198" s="1">
        <v>46.6</v>
      </c>
      <c r="AG198" s="1">
        <v>13.9</v>
      </c>
      <c r="AH198" s="1">
        <v>0</v>
      </c>
    </row>
    <row r="199" spans="1:34" x14ac:dyDescent="0.45">
      <c r="A199" s="5" t="s">
        <v>114</v>
      </c>
      <c r="B199" s="1"/>
      <c r="C199" s="1">
        <v>90</v>
      </c>
      <c r="D199" s="1" t="s">
        <v>191</v>
      </c>
      <c r="E199" s="1">
        <v>2316.58</v>
      </c>
      <c r="F199" s="1"/>
      <c r="G199" s="1">
        <v>952</v>
      </c>
      <c r="H199" s="1"/>
      <c r="I199" s="1"/>
      <c r="J199" s="1"/>
      <c r="K199" s="1"/>
      <c r="L199" s="1"/>
      <c r="M199" s="1"/>
      <c r="N199" s="1"/>
      <c r="O199" s="1"/>
      <c r="P199" s="1"/>
      <c r="Q199" s="1">
        <v>31.2</v>
      </c>
      <c r="R199" s="1"/>
      <c r="S199" s="1">
        <v>24.1</v>
      </c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>
        <v>2.5299999999999998</v>
      </c>
      <c r="AE199" s="1">
        <v>21350</v>
      </c>
      <c r="AF199" s="1">
        <v>44.6</v>
      </c>
      <c r="AG199" s="1">
        <v>14.4</v>
      </c>
      <c r="AH199" s="1">
        <v>0</v>
      </c>
    </row>
    <row r="200" spans="1:34" x14ac:dyDescent="0.45">
      <c r="A200" s="5" t="s">
        <v>115</v>
      </c>
      <c r="B200" s="1"/>
      <c r="C200" s="1">
        <v>90</v>
      </c>
      <c r="D200" s="1" t="s">
        <v>191</v>
      </c>
      <c r="E200" s="1">
        <v>1669.8</v>
      </c>
      <c r="F200" s="1"/>
      <c r="G200" s="1">
        <v>558</v>
      </c>
      <c r="H200" s="1"/>
      <c r="I200" s="1"/>
      <c r="J200" s="1"/>
      <c r="K200" s="1"/>
      <c r="L200" s="1"/>
      <c r="M200" s="1"/>
      <c r="N200" s="1"/>
      <c r="O200" s="1"/>
      <c r="P200" s="1"/>
      <c r="Q200" s="1">
        <v>20.5</v>
      </c>
      <c r="R200" s="1"/>
      <c r="S200" s="1">
        <v>15.4</v>
      </c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>
        <v>2.76</v>
      </c>
      <c r="AE200" s="1">
        <v>14701</v>
      </c>
      <c r="AF200" s="1">
        <v>38</v>
      </c>
      <c r="AG200" s="1">
        <v>15.7</v>
      </c>
      <c r="AH200" s="1">
        <v>0</v>
      </c>
    </row>
    <row r="201" spans="1:34" x14ac:dyDescent="0.45">
      <c r="A201" s="5" t="s">
        <v>116</v>
      </c>
      <c r="B201" s="1"/>
      <c r="C201" s="1">
        <v>90</v>
      </c>
      <c r="D201" s="1" t="s">
        <v>191</v>
      </c>
      <c r="E201" s="1">
        <v>2016.5</v>
      </c>
      <c r="F201" s="1"/>
      <c r="G201" s="1">
        <v>578</v>
      </c>
      <c r="H201" s="1"/>
      <c r="I201" s="1"/>
      <c r="J201" s="1"/>
      <c r="K201" s="1"/>
      <c r="L201" s="1"/>
      <c r="M201" s="1"/>
      <c r="N201" s="1"/>
      <c r="O201" s="1"/>
      <c r="P201" s="1"/>
      <c r="Q201" s="1">
        <v>17.3</v>
      </c>
      <c r="R201" s="1"/>
      <c r="S201" s="1">
        <v>13.9</v>
      </c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>
        <v>2.4</v>
      </c>
      <c r="AE201" s="1">
        <v>15428</v>
      </c>
      <c r="AF201" s="1">
        <v>37.5</v>
      </c>
      <c r="AG201" s="1">
        <v>13.7</v>
      </c>
      <c r="AH201" s="1">
        <v>0</v>
      </c>
    </row>
    <row r="202" spans="1:34" x14ac:dyDescent="0.45">
      <c r="A202" s="5" t="s">
        <v>117</v>
      </c>
      <c r="B202" s="1"/>
      <c r="C202" s="1">
        <v>90</v>
      </c>
      <c r="D202" s="1" t="s">
        <v>191</v>
      </c>
      <c r="E202" s="1">
        <v>2084.25</v>
      </c>
      <c r="F202" s="1"/>
      <c r="G202" s="1">
        <v>715</v>
      </c>
      <c r="H202" s="1"/>
      <c r="I202" s="1"/>
      <c r="J202" s="1"/>
      <c r="K202" s="1"/>
      <c r="L202" s="1"/>
      <c r="M202" s="1"/>
      <c r="N202" s="1"/>
      <c r="O202" s="1"/>
      <c r="P202" s="1"/>
      <c r="Q202" s="1">
        <v>23.7</v>
      </c>
      <c r="R202" s="1"/>
      <c r="S202" s="1">
        <v>17.3</v>
      </c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>
        <v>2.42</v>
      </c>
      <c r="AE202" s="1">
        <v>17642</v>
      </c>
      <c r="AF202" s="1">
        <v>40.5</v>
      </c>
      <c r="AG202" s="1">
        <v>13.8</v>
      </c>
      <c r="AH202" s="1">
        <v>0</v>
      </c>
    </row>
    <row r="203" spans="1:34" x14ac:dyDescent="0.45">
      <c r="A203" s="5" t="s">
        <v>118</v>
      </c>
      <c r="B203" s="1"/>
      <c r="C203" s="1">
        <v>90</v>
      </c>
      <c r="D203" s="1" t="s">
        <v>191</v>
      </c>
      <c r="E203" s="1">
        <v>2068.9</v>
      </c>
      <c r="F203" s="1"/>
      <c r="G203" s="1">
        <v>855</v>
      </c>
      <c r="H203" s="1"/>
      <c r="I203" s="1"/>
      <c r="J203" s="1"/>
      <c r="K203" s="1"/>
      <c r="L203" s="1"/>
      <c r="M203" s="1"/>
      <c r="N203" s="1"/>
      <c r="O203" s="1"/>
      <c r="P203" s="1"/>
      <c r="Q203" s="1">
        <v>28.6</v>
      </c>
      <c r="R203" s="1"/>
      <c r="S203" s="1">
        <v>21.9</v>
      </c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>
        <v>2.56</v>
      </c>
      <c r="AE203" s="1">
        <v>21472</v>
      </c>
      <c r="AF203" s="1">
        <v>39.800000000000004</v>
      </c>
      <c r="AG203" s="1">
        <v>14.6</v>
      </c>
      <c r="AH203" s="1">
        <v>0</v>
      </c>
    </row>
    <row r="204" spans="1:34" x14ac:dyDescent="0.45">
      <c r="A204" s="5" t="s">
        <v>119</v>
      </c>
      <c r="B204" s="1"/>
      <c r="C204" s="1">
        <v>90</v>
      </c>
      <c r="D204" s="1" t="s">
        <v>191</v>
      </c>
      <c r="E204" s="1">
        <v>1572.5</v>
      </c>
      <c r="F204" s="1"/>
      <c r="G204" s="1">
        <v>359</v>
      </c>
      <c r="H204" s="1"/>
      <c r="I204" s="1"/>
      <c r="J204" s="1"/>
      <c r="K204" s="1"/>
      <c r="L204" s="1"/>
      <c r="M204" s="1"/>
      <c r="N204" s="1"/>
      <c r="O204" s="1"/>
      <c r="P204" s="1"/>
      <c r="Q204" s="1">
        <v>14.7</v>
      </c>
      <c r="R204" s="1"/>
      <c r="S204" s="1">
        <v>9.3000000000000007</v>
      </c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>
        <v>2.59</v>
      </c>
      <c r="AE204" s="1">
        <v>10334</v>
      </c>
      <c r="AF204" s="1">
        <v>34.700000000000003</v>
      </c>
      <c r="AG204" s="1">
        <v>14.8</v>
      </c>
      <c r="AH204" s="1">
        <v>0</v>
      </c>
    </row>
    <row r="205" spans="1:34" x14ac:dyDescent="0.45">
      <c r="A205" s="5" t="s">
        <v>54</v>
      </c>
      <c r="B205" s="1"/>
      <c r="C205" s="1">
        <v>90</v>
      </c>
      <c r="D205" s="1" t="s">
        <v>191</v>
      </c>
      <c r="E205" s="1"/>
      <c r="F205" s="1"/>
      <c r="G205" s="1">
        <v>160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>
        <v>2.99</v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>
        <v>1.84</v>
      </c>
      <c r="AE205" s="1"/>
      <c r="AF205" s="1"/>
      <c r="AG205" s="1">
        <v>10.5</v>
      </c>
      <c r="AH205" s="1">
        <v>0</v>
      </c>
    </row>
    <row r="206" spans="1:34" x14ac:dyDescent="0.45">
      <c r="A206" s="5" t="s">
        <v>55</v>
      </c>
      <c r="B206" s="1"/>
      <c r="C206" s="1">
        <v>90</v>
      </c>
      <c r="D206" s="1" t="s">
        <v>191</v>
      </c>
      <c r="E206" s="1"/>
      <c r="F206" s="1"/>
      <c r="G206" s="1">
        <v>220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>
        <v>4.55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>
        <v>2.04</v>
      </c>
      <c r="AE206" s="1"/>
      <c r="AF206" s="1"/>
      <c r="AG206" s="1">
        <v>11.6</v>
      </c>
      <c r="AH206" s="1">
        <v>50</v>
      </c>
    </row>
    <row r="207" spans="1:34" x14ac:dyDescent="0.45">
      <c r="A207" s="5" t="s">
        <v>52</v>
      </c>
      <c r="B207" s="1"/>
      <c r="C207" s="1">
        <v>90</v>
      </c>
      <c r="D207" s="1" t="s">
        <v>191</v>
      </c>
      <c r="E207" s="1">
        <v>388</v>
      </c>
      <c r="F207" s="1"/>
      <c r="G207" s="1">
        <v>160</v>
      </c>
      <c r="H207" s="1"/>
      <c r="I207" s="1"/>
      <c r="J207" s="1"/>
      <c r="K207" s="1"/>
      <c r="L207" s="1"/>
      <c r="M207" s="1"/>
      <c r="N207" s="1"/>
      <c r="O207" s="1"/>
      <c r="P207" s="1"/>
      <c r="Q207" s="1">
        <v>3.7</v>
      </c>
      <c r="R207" s="1"/>
      <c r="S207" s="1">
        <v>2.66</v>
      </c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>
        <v>1.66</v>
      </c>
      <c r="AE207" s="1">
        <v>4155</v>
      </c>
      <c r="AF207" s="1">
        <v>38.5</v>
      </c>
      <c r="AG207" s="1">
        <v>9.5</v>
      </c>
      <c r="AH207" s="1">
        <v>0</v>
      </c>
    </row>
    <row r="208" spans="1:34" x14ac:dyDescent="0.45">
      <c r="A208" s="5" t="s">
        <v>53</v>
      </c>
      <c r="B208" s="1"/>
      <c r="C208" s="1">
        <v>90</v>
      </c>
      <c r="D208" s="1" t="s">
        <v>191</v>
      </c>
      <c r="E208" s="1"/>
      <c r="F208" s="1"/>
      <c r="G208" s="1">
        <v>210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>
        <v>3.82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>
        <v>1.82</v>
      </c>
      <c r="AE208" s="1">
        <v>6542.2</v>
      </c>
      <c r="AF208" s="1">
        <v>32.099999999999994</v>
      </c>
      <c r="AG208" s="1">
        <v>10.4</v>
      </c>
      <c r="AH208" s="1">
        <v>80</v>
      </c>
    </row>
    <row r="209" spans="1:34" x14ac:dyDescent="0.45">
      <c r="A209" s="5" t="s">
        <v>56</v>
      </c>
      <c r="B209" s="1"/>
      <c r="C209" s="1">
        <v>90</v>
      </c>
      <c r="D209" s="1" t="s">
        <v>191</v>
      </c>
      <c r="E209" s="1">
        <v>773.7</v>
      </c>
      <c r="F209" s="1"/>
      <c r="G209" s="1">
        <v>322.8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>
        <v>9857</v>
      </c>
      <c r="AF209" s="1"/>
      <c r="AG209" s="1"/>
      <c r="AH209" s="1">
        <v>0</v>
      </c>
    </row>
    <row r="210" spans="1:34" x14ac:dyDescent="0.45">
      <c r="A210" s="5" t="s">
        <v>181</v>
      </c>
      <c r="B210" s="1"/>
      <c r="C210" s="1">
        <v>90</v>
      </c>
      <c r="D210" s="1" t="s">
        <v>191</v>
      </c>
      <c r="E210" s="1">
        <v>590</v>
      </c>
      <c r="F210" s="1"/>
      <c r="G210" s="1">
        <v>296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>
        <v>6.1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>
        <v>2.06</v>
      </c>
      <c r="AE210" s="1">
        <v>8221.1</v>
      </c>
      <c r="AF210" s="1">
        <v>27.7</v>
      </c>
      <c r="AG210" s="1">
        <v>11.7</v>
      </c>
      <c r="AH210" s="1">
        <v>0</v>
      </c>
    </row>
    <row r="211" spans="1:34" x14ac:dyDescent="0.45">
      <c r="A211" s="5" t="s">
        <v>182</v>
      </c>
      <c r="B211" s="1"/>
      <c r="C211" s="1">
        <v>90</v>
      </c>
      <c r="D211" s="1" t="s">
        <v>191</v>
      </c>
      <c r="E211" s="1">
        <v>580</v>
      </c>
      <c r="F211" s="1"/>
      <c r="G211" s="1">
        <v>280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>
        <v>5.7</v>
      </c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>
        <v>2.04</v>
      </c>
      <c r="AE211" s="1">
        <v>8114.9</v>
      </c>
      <c r="AF211" s="1">
        <v>30.900000000000002</v>
      </c>
      <c r="AG211" s="1">
        <v>11.6</v>
      </c>
      <c r="AH211" s="1">
        <v>10</v>
      </c>
    </row>
    <row r="212" spans="1:34" x14ac:dyDescent="0.45">
      <c r="A212" s="5" t="s">
        <v>183</v>
      </c>
      <c r="B212" s="1"/>
      <c r="C212" s="1">
        <v>90</v>
      </c>
      <c r="D212" s="1" t="s">
        <v>191</v>
      </c>
      <c r="E212" s="1">
        <v>730</v>
      </c>
      <c r="F212" s="1"/>
      <c r="G212" s="1">
        <v>328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>
        <v>6</v>
      </c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>
        <v>1.83</v>
      </c>
      <c r="AE212" s="1">
        <v>11694.5</v>
      </c>
      <c r="AF212" s="1">
        <v>21.7</v>
      </c>
      <c r="AG212" s="1">
        <v>10.4</v>
      </c>
      <c r="AH212" s="1">
        <v>25</v>
      </c>
    </row>
    <row r="213" spans="1:34" x14ac:dyDescent="0.45">
      <c r="A213" s="5" t="s">
        <v>184</v>
      </c>
      <c r="B213" s="1"/>
      <c r="C213" s="1">
        <v>90</v>
      </c>
      <c r="D213" s="1" t="s">
        <v>191</v>
      </c>
      <c r="E213" s="1">
        <v>750</v>
      </c>
      <c r="F213" s="1"/>
      <c r="G213" s="1">
        <v>332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>
        <v>7.1</v>
      </c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>
        <v>2.14</v>
      </c>
      <c r="AE213" s="1">
        <v>10901.3</v>
      </c>
      <c r="AF213" s="1">
        <v>24.5</v>
      </c>
      <c r="AG213" s="1">
        <v>12.2</v>
      </c>
      <c r="AH213" s="1">
        <v>50</v>
      </c>
    </row>
    <row r="214" spans="1:34" x14ac:dyDescent="0.45">
      <c r="A214" s="5" t="s">
        <v>185</v>
      </c>
      <c r="B214" s="1"/>
      <c r="C214" s="1">
        <v>90</v>
      </c>
      <c r="D214" s="1" t="s">
        <v>191</v>
      </c>
      <c r="E214" s="1">
        <v>820</v>
      </c>
      <c r="F214" s="1"/>
      <c r="G214" s="1">
        <v>318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>
        <v>8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>
        <v>2.52</v>
      </c>
      <c r="AE214" s="1">
        <v>10786.68</v>
      </c>
      <c r="AF214" s="1">
        <v>22.700000000000003</v>
      </c>
      <c r="AG214" s="1">
        <v>14.3</v>
      </c>
      <c r="AH214" s="1">
        <v>100</v>
      </c>
    </row>
    <row r="215" spans="1:34" x14ac:dyDescent="0.45">
      <c r="A215" s="5" t="s">
        <v>186</v>
      </c>
      <c r="B215" s="1"/>
      <c r="C215" s="1">
        <v>90</v>
      </c>
      <c r="D215" s="1" t="s">
        <v>191</v>
      </c>
      <c r="E215" s="1">
        <v>240</v>
      </c>
      <c r="F215" s="1"/>
      <c r="G215" s="1">
        <v>120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>
        <v>2</v>
      </c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>
        <v>1.67</v>
      </c>
      <c r="AE215" s="1">
        <v>3717.8</v>
      </c>
      <c r="AF215" s="1">
        <v>26.599999999999998</v>
      </c>
      <c r="AG215" s="1">
        <v>9.5</v>
      </c>
      <c r="AH215" s="1">
        <v>0</v>
      </c>
    </row>
    <row r="216" spans="1:34" x14ac:dyDescent="0.45">
      <c r="A216" s="5" t="s">
        <v>187</v>
      </c>
      <c r="B216" s="1"/>
      <c r="C216" s="1">
        <v>90</v>
      </c>
      <c r="D216" s="1" t="s">
        <v>191</v>
      </c>
      <c r="E216" s="1">
        <v>320</v>
      </c>
      <c r="F216" s="1"/>
      <c r="G216" s="1">
        <v>167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>
        <v>2.9</v>
      </c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>
        <v>1.74</v>
      </c>
      <c r="AE216" s="1">
        <v>5286.9</v>
      </c>
      <c r="AF216" s="1">
        <v>27.2</v>
      </c>
      <c r="AG216" s="1">
        <v>9.8000000000000007</v>
      </c>
      <c r="AH216" s="1">
        <v>10</v>
      </c>
    </row>
    <row r="217" spans="1:34" x14ac:dyDescent="0.45">
      <c r="A217" s="5" t="s">
        <v>188</v>
      </c>
      <c r="B217" s="1"/>
      <c r="C217" s="1">
        <v>90</v>
      </c>
      <c r="D217" s="1" t="s">
        <v>191</v>
      </c>
      <c r="E217" s="1">
        <v>390</v>
      </c>
      <c r="F217" s="1"/>
      <c r="G217" s="1">
        <v>202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>
        <v>3.7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>
        <v>1.83</v>
      </c>
      <c r="AE217" s="1">
        <v>6170.5</v>
      </c>
      <c r="AF217" s="1">
        <v>28.5</v>
      </c>
      <c r="AG217" s="1">
        <v>10.4</v>
      </c>
      <c r="AH217" s="1">
        <v>25</v>
      </c>
    </row>
    <row r="218" spans="1:34" x14ac:dyDescent="0.45">
      <c r="A218" s="5" t="s">
        <v>189</v>
      </c>
      <c r="B218" s="1"/>
      <c r="C218" s="1">
        <v>90</v>
      </c>
      <c r="D218" s="1" t="s">
        <v>191</v>
      </c>
      <c r="E218" s="1">
        <v>520</v>
      </c>
      <c r="F218" s="1"/>
      <c r="G218" s="1">
        <v>251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>
        <v>4.7</v>
      </c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>
        <v>1.87</v>
      </c>
      <c r="AE218" s="1">
        <v>7501</v>
      </c>
      <c r="AF218" s="1">
        <v>27.5</v>
      </c>
      <c r="AG218" s="1">
        <v>10.6</v>
      </c>
      <c r="AH218" s="1">
        <v>50</v>
      </c>
    </row>
    <row r="219" spans="1:34" x14ac:dyDescent="0.45">
      <c r="A219" s="5" t="s">
        <v>190</v>
      </c>
      <c r="B219" s="1"/>
      <c r="C219" s="1">
        <v>90</v>
      </c>
      <c r="D219" s="1" t="s">
        <v>191</v>
      </c>
      <c r="E219" s="1">
        <v>600</v>
      </c>
      <c r="F219" s="1"/>
      <c r="G219" s="1">
        <v>325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>
        <v>6.1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>
        <v>1.88</v>
      </c>
      <c r="AE219" s="1">
        <v>8349.2999999999993</v>
      </c>
      <c r="AF219" s="1">
        <v>27</v>
      </c>
      <c r="AG219" s="1">
        <v>10.6</v>
      </c>
      <c r="AH219" s="1">
        <v>100</v>
      </c>
    </row>
    <row r="220" spans="1:34" x14ac:dyDescent="0.45">
      <c r="A220" s="5" t="s">
        <v>43</v>
      </c>
      <c r="B220" s="1"/>
      <c r="C220" s="1">
        <v>90</v>
      </c>
      <c r="D220" s="1" t="s">
        <v>191</v>
      </c>
      <c r="E220" s="1"/>
      <c r="F220" s="1"/>
      <c r="G220" s="1">
        <v>170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>
        <v>3.3</v>
      </c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>
        <v>1.94</v>
      </c>
      <c r="AE220" s="1">
        <v>4956.2</v>
      </c>
      <c r="AF220" s="1">
        <v>34.299999999999997</v>
      </c>
      <c r="AG220" s="1">
        <v>11.1</v>
      </c>
      <c r="AH220" s="1">
        <v>0</v>
      </c>
    </row>
    <row r="221" spans="1:34" x14ac:dyDescent="0.45">
      <c r="A221" s="5" t="s">
        <v>44</v>
      </c>
      <c r="B221" s="1"/>
      <c r="C221" s="1">
        <v>90</v>
      </c>
      <c r="D221" s="1" t="s">
        <v>191</v>
      </c>
      <c r="E221" s="1"/>
      <c r="F221" s="1"/>
      <c r="G221" s="1">
        <v>250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>
        <v>4.8</v>
      </c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>
        <v>1.92</v>
      </c>
      <c r="AE221" s="1">
        <v>7621.9</v>
      </c>
      <c r="AF221" s="1">
        <v>32.800000000000004</v>
      </c>
      <c r="AG221" s="1">
        <v>11</v>
      </c>
      <c r="AH221" s="1">
        <v>50</v>
      </c>
    </row>
    <row r="222" spans="1:34" x14ac:dyDescent="0.45">
      <c r="A222" s="5" t="s">
        <v>45</v>
      </c>
      <c r="B222" s="1"/>
      <c r="C222" s="1">
        <v>90</v>
      </c>
      <c r="D222" s="1" t="s">
        <v>191</v>
      </c>
      <c r="E222" s="1"/>
      <c r="F222" s="1"/>
      <c r="G222" s="1">
        <v>230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>
        <v>5.4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>
        <v>2.35</v>
      </c>
      <c r="AE222" s="1">
        <v>7255.5</v>
      </c>
      <c r="AF222" s="1">
        <v>31.7</v>
      </c>
      <c r="AG222" s="1">
        <v>13.4</v>
      </c>
      <c r="AH222" s="1">
        <v>300</v>
      </c>
    </row>
    <row r="223" spans="1:34" x14ac:dyDescent="0.45">
      <c r="A223" s="5" t="s">
        <v>46</v>
      </c>
      <c r="B223" s="1"/>
      <c r="C223" s="1">
        <v>90</v>
      </c>
      <c r="D223" s="1" t="s">
        <v>191</v>
      </c>
      <c r="E223" s="1"/>
      <c r="F223" s="1"/>
      <c r="G223" s="1">
        <v>260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>
        <v>6.3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>
        <v>2.42</v>
      </c>
      <c r="AE223" s="1">
        <v>8227.7999999999993</v>
      </c>
      <c r="AF223" s="1">
        <v>31.6</v>
      </c>
      <c r="AG223" s="1">
        <v>13.8</v>
      </c>
      <c r="AH223" s="1">
        <v>325</v>
      </c>
    </row>
    <row r="224" spans="1:34" x14ac:dyDescent="0.45">
      <c r="A224" s="5" t="s">
        <v>103</v>
      </c>
      <c r="B224" s="1"/>
      <c r="C224" s="1">
        <v>90</v>
      </c>
      <c r="D224" s="1" t="s">
        <v>191</v>
      </c>
      <c r="E224" s="1">
        <v>922.8</v>
      </c>
      <c r="F224" s="1"/>
      <c r="G224" s="1">
        <v>526.05999999999995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x14ac:dyDescent="0.45">
      <c r="A225" s="5" t="s">
        <v>104</v>
      </c>
      <c r="B225" s="1"/>
      <c r="C225" s="1">
        <v>90</v>
      </c>
      <c r="D225" s="1" t="s">
        <v>191</v>
      </c>
      <c r="E225" s="1">
        <v>1638.43</v>
      </c>
      <c r="F225" s="1"/>
      <c r="G225" s="1">
        <v>523.53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x14ac:dyDescent="0.45">
      <c r="A226" s="5" t="s">
        <v>105</v>
      </c>
      <c r="B226" s="1"/>
      <c r="C226" s="1">
        <v>90</v>
      </c>
      <c r="D226" s="1" t="s">
        <v>191</v>
      </c>
      <c r="E226" s="1">
        <v>1478.89</v>
      </c>
      <c r="F226" s="1"/>
      <c r="G226" s="1">
        <v>516.92999999999995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x14ac:dyDescent="0.45">
      <c r="A227" s="5" t="s">
        <v>262</v>
      </c>
      <c r="C227" s="1">
        <v>90</v>
      </c>
      <c r="D227" s="1" t="s">
        <v>191</v>
      </c>
      <c r="E227">
        <v>1604.4136276852012</v>
      </c>
      <c r="G227" s="8">
        <v>725.23290576948159</v>
      </c>
      <c r="AE227" s="8">
        <v>17741.658403475769</v>
      </c>
      <c r="AF227" s="8">
        <v>40.877402172696613</v>
      </c>
    </row>
    <row r="228" spans="1:34" x14ac:dyDescent="0.45">
      <c r="A228" s="5" t="s">
        <v>263</v>
      </c>
      <c r="C228" s="1">
        <v>90</v>
      </c>
      <c r="D228" s="1" t="s">
        <v>191</v>
      </c>
      <c r="E228">
        <v>1164.5275665177771</v>
      </c>
      <c r="G228" s="8">
        <v>468.44832234248469</v>
      </c>
      <c r="AE228" s="8">
        <v>16295.331929885477</v>
      </c>
      <c r="AF228" s="8">
        <v>28.747393692751672</v>
      </c>
    </row>
    <row r="229" spans="1:34" x14ac:dyDescent="0.45">
      <c r="A229" s="5" t="s">
        <v>266</v>
      </c>
      <c r="C229" s="1">
        <v>90</v>
      </c>
      <c r="D229" s="1" t="s">
        <v>191</v>
      </c>
      <c r="E229">
        <v>1675.3</v>
      </c>
      <c r="G229">
        <v>636.29999999999995</v>
      </c>
      <c r="AE229">
        <v>16885</v>
      </c>
      <c r="AF229">
        <v>37.799999999999997</v>
      </c>
    </row>
    <row r="230" spans="1:34" x14ac:dyDescent="0.45">
      <c r="A230" s="5" t="s">
        <v>267</v>
      </c>
      <c r="C230" s="1">
        <v>90</v>
      </c>
      <c r="D230" s="1" t="s">
        <v>191</v>
      </c>
      <c r="E230">
        <v>1492.5</v>
      </c>
      <c r="G230">
        <v>554.25</v>
      </c>
      <c r="AE230">
        <v>15830</v>
      </c>
      <c r="AF230">
        <v>35.200000000000003</v>
      </c>
    </row>
    <row r="231" spans="1:34" x14ac:dyDescent="0.45">
      <c r="A231" s="5" t="s">
        <v>268</v>
      </c>
      <c r="C231" s="1">
        <v>90</v>
      </c>
      <c r="D231" s="1" t="s">
        <v>191</v>
      </c>
      <c r="E231">
        <v>1238.7</v>
      </c>
      <c r="G231">
        <v>380</v>
      </c>
      <c r="AE231">
        <v>10025</v>
      </c>
      <c r="AF231">
        <v>37.9</v>
      </c>
    </row>
    <row r="232" spans="1:34" x14ac:dyDescent="0.45">
      <c r="A232" t="s">
        <v>278</v>
      </c>
      <c r="C232" s="1">
        <v>90</v>
      </c>
      <c r="D232" s="1" t="s">
        <v>191</v>
      </c>
      <c r="E232">
        <v>994</v>
      </c>
      <c r="G232">
        <v>365</v>
      </c>
      <c r="AE232">
        <v>9746</v>
      </c>
      <c r="AF232" s="21">
        <f>G232/AE232*1000</f>
        <v>37.451262056228195</v>
      </c>
      <c r="AG232">
        <v>6.9</v>
      </c>
    </row>
    <row r="233" spans="1:34" x14ac:dyDescent="0.45">
      <c r="A233" t="s">
        <v>279</v>
      </c>
      <c r="C233" s="1">
        <v>90</v>
      </c>
      <c r="D233" s="1" t="s">
        <v>191</v>
      </c>
      <c r="E233">
        <v>787</v>
      </c>
      <c r="G233">
        <v>300</v>
      </c>
      <c r="AE233">
        <v>8755</v>
      </c>
      <c r="AF233" s="21">
        <f t="shared" ref="AF233:AF239" si="3">G233/AE233*1000</f>
        <v>34.266133637921186</v>
      </c>
      <c r="AG233">
        <v>7.5</v>
      </c>
    </row>
    <row r="234" spans="1:34" x14ac:dyDescent="0.45">
      <c r="A234" t="s">
        <v>280</v>
      </c>
      <c r="C234" s="1">
        <v>90</v>
      </c>
      <c r="D234" s="1" t="s">
        <v>191</v>
      </c>
      <c r="E234">
        <v>554</v>
      </c>
      <c r="G234">
        <v>163</v>
      </c>
      <c r="AE234">
        <v>6773</v>
      </c>
      <c r="AF234" s="21">
        <f t="shared" si="3"/>
        <v>24.066144987450173</v>
      </c>
      <c r="AG234">
        <v>11.9</v>
      </c>
    </row>
    <row r="235" spans="1:34" x14ac:dyDescent="0.45">
      <c r="A235" t="s">
        <v>281</v>
      </c>
      <c r="C235" s="1">
        <v>90</v>
      </c>
      <c r="D235" s="1" t="s">
        <v>191</v>
      </c>
      <c r="E235">
        <v>610</v>
      </c>
      <c r="G235">
        <v>199</v>
      </c>
      <c r="AE235">
        <v>7325</v>
      </c>
      <c r="AF235" s="21">
        <f t="shared" si="3"/>
        <v>27.167235494880547</v>
      </c>
      <c r="AG235">
        <v>8.6999999999999993</v>
      </c>
    </row>
    <row r="236" spans="1:34" x14ac:dyDescent="0.45">
      <c r="A236" t="s">
        <v>282</v>
      </c>
      <c r="C236" s="1">
        <v>90</v>
      </c>
      <c r="D236" s="1" t="s">
        <v>191</v>
      </c>
      <c r="E236">
        <v>1784</v>
      </c>
      <c r="G236">
        <v>601</v>
      </c>
      <c r="AE236">
        <v>15060</v>
      </c>
      <c r="AF236" s="21">
        <f t="shared" si="3"/>
        <v>39.907038512616204</v>
      </c>
      <c r="AG236">
        <v>7.6</v>
      </c>
    </row>
    <row r="237" spans="1:34" x14ac:dyDescent="0.45">
      <c r="A237" t="s">
        <v>283</v>
      </c>
      <c r="C237" s="1">
        <v>90</v>
      </c>
      <c r="D237" s="1" t="s">
        <v>191</v>
      </c>
      <c r="E237">
        <v>1408</v>
      </c>
      <c r="G237">
        <v>453</v>
      </c>
      <c r="AE237">
        <v>12180</v>
      </c>
      <c r="AF237" s="21">
        <f t="shared" si="3"/>
        <v>37.192118226600982</v>
      </c>
      <c r="AG237">
        <v>7.5</v>
      </c>
    </row>
    <row r="238" spans="1:34" x14ac:dyDescent="0.45">
      <c r="A238" t="s">
        <v>284</v>
      </c>
      <c r="C238" s="1">
        <v>90</v>
      </c>
      <c r="D238" s="1" t="s">
        <v>191</v>
      </c>
      <c r="E238">
        <v>1437</v>
      </c>
      <c r="G238">
        <v>468</v>
      </c>
      <c r="AE238">
        <v>13530</v>
      </c>
      <c r="AF238" s="21">
        <f t="shared" si="3"/>
        <v>34.589800443458984</v>
      </c>
      <c r="AG238">
        <v>8.6999999999999993</v>
      </c>
    </row>
    <row r="239" spans="1:34" x14ac:dyDescent="0.45">
      <c r="A239" t="s">
        <v>285</v>
      </c>
      <c r="C239" s="1">
        <v>90</v>
      </c>
      <c r="D239" s="1" t="s">
        <v>191</v>
      </c>
      <c r="E239">
        <v>1392</v>
      </c>
      <c r="G239">
        <v>421</v>
      </c>
      <c r="AE239">
        <v>11830</v>
      </c>
      <c r="AF239" s="21">
        <f t="shared" si="3"/>
        <v>35.587489433643277</v>
      </c>
      <c r="AG239">
        <v>10.3</v>
      </c>
    </row>
    <row r="240" spans="1:34" x14ac:dyDescent="0.45">
      <c r="A240" s="5" t="s">
        <v>286</v>
      </c>
      <c r="C240" s="1">
        <v>90</v>
      </c>
      <c r="D240" s="1" t="s">
        <v>191</v>
      </c>
      <c r="E240">
        <v>2094</v>
      </c>
      <c r="G240">
        <v>682</v>
      </c>
      <c r="S240">
        <f>G240*AD240/100</f>
        <v>15.646584938704029</v>
      </c>
      <c r="AD240">
        <f>AG240/5.71</f>
        <v>2.2942206654991244</v>
      </c>
      <c r="AE240">
        <f>G240/AF240*1000</f>
        <v>17442.455242966753</v>
      </c>
      <c r="AF240">
        <v>39.1</v>
      </c>
      <c r="AG240">
        <v>13.1</v>
      </c>
    </row>
    <row r="241" spans="1:33" x14ac:dyDescent="0.45">
      <c r="A241" s="5" t="s">
        <v>287</v>
      </c>
      <c r="C241" s="1">
        <v>90</v>
      </c>
      <c r="D241" s="1" t="s">
        <v>191</v>
      </c>
      <c r="E241">
        <v>2011</v>
      </c>
      <c r="G241">
        <v>630</v>
      </c>
      <c r="S241">
        <f t="shared" ref="S241:S283" si="4">G241*AD241/100</f>
        <v>14.23292469352014</v>
      </c>
      <c r="AD241">
        <f t="shared" ref="AD241:AD283" si="5">AG241/5.71</f>
        <v>2.2591943957968477</v>
      </c>
      <c r="AE241">
        <f t="shared" ref="AE241:AE283" si="6">G241/AF241*1000</f>
        <v>15750</v>
      </c>
      <c r="AF241">
        <v>40</v>
      </c>
      <c r="AG241">
        <v>12.9</v>
      </c>
    </row>
    <row r="242" spans="1:33" x14ac:dyDescent="0.45">
      <c r="A242" s="5" t="s">
        <v>288</v>
      </c>
      <c r="C242" s="1">
        <v>90</v>
      </c>
      <c r="D242" s="1" t="s">
        <v>191</v>
      </c>
      <c r="E242">
        <v>1926</v>
      </c>
      <c r="G242">
        <v>572</v>
      </c>
      <c r="S242">
        <f t="shared" si="4"/>
        <v>13.523642732049039</v>
      </c>
      <c r="AD242">
        <f t="shared" si="5"/>
        <v>2.3642732049036779</v>
      </c>
      <c r="AE242">
        <f t="shared" si="6"/>
        <v>14554.707379134861</v>
      </c>
      <c r="AF242">
        <v>39.299999999999997</v>
      </c>
      <c r="AG242">
        <v>13.5</v>
      </c>
    </row>
    <row r="243" spans="1:33" x14ac:dyDescent="0.45">
      <c r="A243" s="5" t="s">
        <v>289</v>
      </c>
      <c r="C243" s="1">
        <v>90</v>
      </c>
      <c r="D243" s="1" t="s">
        <v>191</v>
      </c>
      <c r="E243">
        <v>1702</v>
      </c>
      <c r="G243">
        <v>435</v>
      </c>
      <c r="S243">
        <f t="shared" si="4"/>
        <v>10.741681260945709</v>
      </c>
      <c r="AD243">
        <f t="shared" si="5"/>
        <v>2.4693520140105076</v>
      </c>
      <c r="AE243">
        <f t="shared" si="6"/>
        <v>11096.938775510203</v>
      </c>
      <c r="AF243">
        <v>39.200000000000003</v>
      </c>
      <c r="AG243">
        <v>14.1</v>
      </c>
    </row>
    <row r="244" spans="1:33" x14ac:dyDescent="0.45">
      <c r="A244" s="5" t="s">
        <v>290</v>
      </c>
      <c r="C244" s="1">
        <v>90</v>
      </c>
      <c r="D244" s="1" t="s">
        <v>191</v>
      </c>
      <c r="E244">
        <v>1985</v>
      </c>
      <c r="G244">
        <v>627</v>
      </c>
      <c r="S244">
        <f t="shared" si="4"/>
        <v>13.945534150612959</v>
      </c>
      <c r="AD244">
        <f t="shared" si="5"/>
        <v>2.2241681260945709</v>
      </c>
      <c r="AE244">
        <f t="shared" si="6"/>
        <v>15873.417721518987</v>
      </c>
      <c r="AF244">
        <v>39.5</v>
      </c>
      <c r="AG244">
        <v>12.7</v>
      </c>
    </row>
    <row r="245" spans="1:33" x14ac:dyDescent="0.45">
      <c r="A245" s="5" t="s">
        <v>291</v>
      </c>
      <c r="C245" s="1">
        <v>90</v>
      </c>
      <c r="D245" s="1" t="s">
        <v>191</v>
      </c>
      <c r="E245">
        <v>1759</v>
      </c>
      <c r="G245">
        <v>551</v>
      </c>
      <c r="S245">
        <f t="shared" si="4"/>
        <v>12.544658493870404</v>
      </c>
      <c r="AD245">
        <f t="shared" si="5"/>
        <v>2.276707530647986</v>
      </c>
      <c r="AE245">
        <f t="shared" si="6"/>
        <v>14851.752021563343</v>
      </c>
      <c r="AF245">
        <v>37.1</v>
      </c>
      <c r="AG245">
        <v>13</v>
      </c>
    </row>
    <row r="246" spans="1:33" x14ac:dyDescent="0.45">
      <c r="A246" s="5" t="s">
        <v>292</v>
      </c>
      <c r="C246" s="1">
        <v>90</v>
      </c>
      <c r="D246" s="1" t="s">
        <v>191</v>
      </c>
      <c r="E246">
        <v>1644</v>
      </c>
      <c r="G246">
        <v>441</v>
      </c>
      <c r="S246">
        <f t="shared" si="4"/>
        <v>10.117513134851139</v>
      </c>
      <c r="AD246">
        <f t="shared" si="5"/>
        <v>2.2942206654991244</v>
      </c>
      <c r="AE246">
        <f t="shared" si="6"/>
        <v>12284.122562674096</v>
      </c>
      <c r="AF246">
        <v>35.9</v>
      </c>
      <c r="AG246">
        <v>13.1</v>
      </c>
    </row>
    <row r="247" spans="1:33" x14ac:dyDescent="0.45">
      <c r="A247" s="5" t="s">
        <v>293</v>
      </c>
      <c r="C247" s="1">
        <v>90</v>
      </c>
      <c r="D247" s="1" t="s">
        <v>191</v>
      </c>
      <c r="E247">
        <v>2009</v>
      </c>
      <c r="G247">
        <v>667</v>
      </c>
      <c r="S247">
        <f t="shared" si="4"/>
        <v>14.48476357267951</v>
      </c>
      <c r="AD247">
        <f t="shared" si="5"/>
        <v>2.1716287215411558</v>
      </c>
      <c r="AE247">
        <f t="shared" si="6"/>
        <v>17146.529562982007</v>
      </c>
      <c r="AF247">
        <v>38.9</v>
      </c>
      <c r="AG247">
        <v>12.4</v>
      </c>
    </row>
    <row r="248" spans="1:33" x14ac:dyDescent="0.45">
      <c r="A248" s="5" t="s">
        <v>294</v>
      </c>
      <c r="C248" s="1">
        <v>90</v>
      </c>
      <c r="D248" s="1" t="s">
        <v>191</v>
      </c>
      <c r="E248">
        <v>1934</v>
      </c>
      <c r="G248">
        <v>637</v>
      </c>
      <c r="S248">
        <f t="shared" si="4"/>
        <v>14.167950963222417</v>
      </c>
      <c r="AD248">
        <f t="shared" si="5"/>
        <v>2.2241681260945709</v>
      </c>
      <c r="AE248">
        <f t="shared" si="6"/>
        <v>15964.912280701756</v>
      </c>
      <c r="AF248">
        <v>39.9</v>
      </c>
      <c r="AG248">
        <v>12.7</v>
      </c>
    </row>
    <row r="249" spans="1:33" x14ac:dyDescent="0.45">
      <c r="A249" s="5" t="s">
        <v>295</v>
      </c>
      <c r="C249" s="1">
        <v>90</v>
      </c>
      <c r="D249" s="1" t="s">
        <v>191</v>
      </c>
      <c r="E249">
        <v>1822</v>
      </c>
      <c r="G249">
        <v>533</v>
      </c>
      <c r="S249">
        <f t="shared" si="4"/>
        <v>11.854816112084062</v>
      </c>
      <c r="AD249">
        <f t="shared" si="5"/>
        <v>2.2241681260945709</v>
      </c>
      <c r="AE249">
        <f t="shared" si="6"/>
        <v>14175.531914893616</v>
      </c>
      <c r="AF249">
        <v>37.6</v>
      </c>
      <c r="AG249">
        <v>12.7</v>
      </c>
    </row>
    <row r="250" spans="1:33" x14ac:dyDescent="0.45">
      <c r="A250" s="5" t="s">
        <v>296</v>
      </c>
      <c r="C250" s="1">
        <v>90</v>
      </c>
      <c r="D250" s="1" t="s">
        <v>191</v>
      </c>
      <c r="E250">
        <v>1801</v>
      </c>
      <c r="G250">
        <v>564</v>
      </c>
      <c r="S250">
        <f t="shared" si="4"/>
        <v>12.741856392294221</v>
      </c>
      <c r="AD250">
        <f t="shared" si="5"/>
        <v>2.2591943957968477</v>
      </c>
      <c r="AE250">
        <f t="shared" si="6"/>
        <v>14351.145038167941</v>
      </c>
      <c r="AF250">
        <v>39.299999999999997</v>
      </c>
      <c r="AG250">
        <v>12.9</v>
      </c>
    </row>
    <row r="251" spans="1:33" x14ac:dyDescent="0.45">
      <c r="A251" s="5" t="s">
        <v>297</v>
      </c>
      <c r="C251" s="1">
        <v>90</v>
      </c>
      <c r="D251" s="1" t="s">
        <v>191</v>
      </c>
      <c r="E251">
        <v>1759</v>
      </c>
      <c r="G251">
        <v>497</v>
      </c>
      <c r="S251">
        <f t="shared" si="4"/>
        <v>10.96707530647986</v>
      </c>
      <c r="AD251">
        <f t="shared" si="5"/>
        <v>2.2066549912434326</v>
      </c>
      <c r="AE251">
        <f t="shared" si="6"/>
        <v>12875.647668393782</v>
      </c>
      <c r="AF251">
        <v>38.6</v>
      </c>
      <c r="AG251">
        <v>12.6</v>
      </c>
    </row>
    <row r="252" spans="1:33" x14ac:dyDescent="0.45">
      <c r="A252" s="5" t="s">
        <v>298</v>
      </c>
      <c r="C252" s="1">
        <v>90</v>
      </c>
      <c r="D252" s="1" t="s">
        <v>191</v>
      </c>
      <c r="E252">
        <v>1492</v>
      </c>
      <c r="G252">
        <v>411</v>
      </c>
      <c r="S252">
        <f t="shared" si="4"/>
        <v>9.5012259194395803</v>
      </c>
      <c r="AD252">
        <f t="shared" si="5"/>
        <v>2.3117338003502628</v>
      </c>
      <c r="AE252">
        <f t="shared" si="6"/>
        <v>12492.401215805472</v>
      </c>
      <c r="AF252">
        <v>32.9</v>
      </c>
      <c r="AG252">
        <v>13.2</v>
      </c>
    </row>
    <row r="253" spans="1:33" x14ac:dyDescent="0.45">
      <c r="A253" s="5" t="s">
        <v>299</v>
      </c>
      <c r="C253" s="1">
        <v>90</v>
      </c>
      <c r="D253" s="1" t="s">
        <v>191</v>
      </c>
      <c r="E253">
        <v>1847</v>
      </c>
      <c r="G253">
        <v>602</v>
      </c>
      <c r="S253">
        <f t="shared" si="4"/>
        <v>13.494921190893169</v>
      </c>
      <c r="AD253">
        <f t="shared" si="5"/>
        <v>2.2416812609457093</v>
      </c>
      <c r="AE253">
        <f t="shared" si="6"/>
        <v>15718.015665796345</v>
      </c>
      <c r="AF253">
        <v>38.299999999999997</v>
      </c>
      <c r="AG253">
        <v>12.8</v>
      </c>
    </row>
    <row r="254" spans="1:33" x14ac:dyDescent="0.45">
      <c r="A254" s="5" t="s">
        <v>300</v>
      </c>
      <c r="C254" s="1">
        <v>90</v>
      </c>
      <c r="D254" s="1" t="s">
        <v>191</v>
      </c>
      <c r="E254">
        <v>1649</v>
      </c>
      <c r="G254">
        <v>521</v>
      </c>
      <c r="S254">
        <f t="shared" si="4"/>
        <v>12.135376532399301</v>
      </c>
      <c r="AD254">
        <f t="shared" si="5"/>
        <v>2.3292469352014011</v>
      </c>
      <c r="AE254">
        <f t="shared" si="6"/>
        <v>13674.540682414698</v>
      </c>
      <c r="AF254">
        <v>38.1</v>
      </c>
      <c r="AG254">
        <v>13.3</v>
      </c>
    </row>
    <row r="255" spans="1:33" x14ac:dyDescent="0.45">
      <c r="A255" s="5" t="s">
        <v>301</v>
      </c>
      <c r="C255" s="1">
        <v>90</v>
      </c>
      <c r="D255" s="1" t="s">
        <v>191</v>
      </c>
      <c r="E255">
        <v>1531</v>
      </c>
      <c r="G255">
        <v>454</v>
      </c>
      <c r="S255">
        <f t="shared" si="4"/>
        <v>10.415761821366026</v>
      </c>
      <c r="AD255">
        <f t="shared" si="5"/>
        <v>2.2942206654991244</v>
      </c>
      <c r="AE255">
        <f t="shared" si="6"/>
        <v>12270.27027027027</v>
      </c>
      <c r="AF255">
        <v>37</v>
      </c>
      <c r="AG255">
        <v>13.1</v>
      </c>
    </row>
    <row r="256" spans="1:33" x14ac:dyDescent="0.45">
      <c r="A256" s="5" t="s">
        <v>302</v>
      </c>
      <c r="C256" s="1">
        <v>90</v>
      </c>
      <c r="D256" s="1" t="s">
        <v>191</v>
      </c>
      <c r="E256">
        <v>1814</v>
      </c>
      <c r="G256">
        <v>547</v>
      </c>
      <c r="S256">
        <f t="shared" si="4"/>
        <v>12.453590192644484</v>
      </c>
      <c r="AD256">
        <f t="shared" si="5"/>
        <v>2.276707530647986</v>
      </c>
      <c r="AE256">
        <f t="shared" si="6"/>
        <v>13954.08163265306</v>
      </c>
      <c r="AF256">
        <v>39.200000000000003</v>
      </c>
      <c r="AG256">
        <v>13</v>
      </c>
    </row>
    <row r="257" spans="1:33" x14ac:dyDescent="0.45">
      <c r="A257" s="5" t="s">
        <v>303</v>
      </c>
      <c r="C257" s="1">
        <v>90</v>
      </c>
      <c r="D257" s="1" t="s">
        <v>191</v>
      </c>
      <c r="E257">
        <v>1731</v>
      </c>
      <c r="G257">
        <v>486</v>
      </c>
      <c r="S257">
        <f t="shared" si="4"/>
        <v>11.575481611208406</v>
      </c>
      <c r="AD257">
        <f t="shared" si="5"/>
        <v>2.3817863397548162</v>
      </c>
      <c r="AE257">
        <f t="shared" si="6"/>
        <v>12925.531914893616</v>
      </c>
      <c r="AF257">
        <v>37.6</v>
      </c>
      <c r="AG257">
        <v>13.6</v>
      </c>
    </row>
    <row r="258" spans="1:33" x14ac:dyDescent="0.45">
      <c r="A258" s="5" t="s">
        <v>304</v>
      </c>
      <c r="C258" s="1">
        <v>90</v>
      </c>
      <c r="D258" s="1" t="s">
        <v>191</v>
      </c>
      <c r="E258">
        <v>1432</v>
      </c>
      <c r="G258">
        <v>357</v>
      </c>
      <c r="S258">
        <f t="shared" si="4"/>
        <v>9.0656742556917678</v>
      </c>
      <c r="AD258">
        <f t="shared" si="5"/>
        <v>2.5394045534150611</v>
      </c>
      <c r="AE258">
        <f t="shared" si="6"/>
        <v>10347.826086956522</v>
      </c>
      <c r="AF258">
        <v>34.5</v>
      </c>
      <c r="AG258">
        <v>14.5</v>
      </c>
    </row>
    <row r="259" spans="1:33" x14ac:dyDescent="0.45">
      <c r="A259" s="5" t="s">
        <v>305</v>
      </c>
      <c r="C259" s="1">
        <v>90</v>
      </c>
      <c r="D259" s="1" t="s">
        <v>191</v>
      </c>
      <c r="E259">
        <v>1707</v>
      </c>
      <c r="G259">
        <v>530</v>
      </c>
      <c r="S259">
        <f t="shared" si="4"/>
        <v>11.695271453590191</v>
      </c>
      <c r="AD259">
        <f t="shared" si="5"/>
        <v>2.2066549912434326</v>
      </c>
      <c r="AE259">
        <f t="shared" si="6"/>
        <v>14247.311827956988</v>
      </c>
      <c r="AF259">
        <v>37.200000000000003</v>
      </c>
      <c r="AG259">
        <v>12.6</v>
      </c>
    </row>
    <row r="260" spans="1:33" x14ac:dyDescent="0.45">
      <c r="A260" s="5" t="s">
        <v>306</v>
      </c>
      <c r="C260" s="1">
        <v>90</v>
      </c>
      <c r="D260" s="1" t="s">
        <v>191</v>
      </c>
      <c r="E260">
        <v>1589</v>
      </c>
      <c r="G260">
        <v>409</v>
      </c>
      <c r="S260">
        <f t="shared" si="4"/>
        <v>9.5266199649737295</v>
      </c>
      <c r="AD260">
        <f t="shared" si="5"/>
        <v>2.3292469352014011</v>
      </c>
      <c r="AE260">
        <f t="shared" si="6"/>
        <v>10906.666666666666</v>
      </c>
      <c r="AF260">
        <v>37.5</v>
      </c>
      <c r="AG260">
        <v>13.3</v>
      </c>
    </row>
    <row r="261" spans="1:33" x14ac:dyDescent="0.45">
      <c r="A261" s="5" t="s">
        <v>307</v>
      </c>
      <c r="C261" s="1">
        <v>90</v>
      </c>
      <c r="D261" s="1" t="s">
        <v>191</v>
      </c>
      <c r="E261">
        <v>1328</v>
      </c>
      <c r="G261">
        <v>288</v>
      </c>
      <c r="S261">
        <f t="shared" si="4"/>
        <v>7.1621716287215405</v>
      </c>
      <c r="AD261">
        <f t="shared" si="5"/>
        <v>2.486865148861646</v>
      </c>
      <c r="AE261">
        <f t="shared" si="6"/>
        <v>8495.575221238938</v>
      </c>
      <c r="AF261">
        <v>33.9</v>
      </c>
      <c r="AG261">
        <v>14.2</v>
      </c>
    </row>
    <row r="262" spans="1:33" x14ac:dyDescent="0.45">
      <c r="A262" s="5" t="s">
        <v>329</v>
      </c>
      <c r="C262" s="1">
        <v>90</v>
      </c>
      <c r="D262" s="1" t="s">
        <v>191</v>
      </c>
      <c r="E262">
        <v>1743</v>
      </c>
      <c r="G262">
        <v>647</v>
      </c>
      <c r="S262">
        <f t="shared" si="4"/>
        <v>15.750087565674256</v>
      </c>
      <c r="AD262">
        <f t="shared" si="5"/>
        <v>2.4343257443082313</v>
      </c>
      <c r="AE262">
        <f t="shared" si="6"/>
        <v>13070.707070707071</v>
      </c>
      <c r="AF262">
        <v>49.5</v>
      </c>
      <c r="AG262">
        <v>13.9</v>
      </c>
    </row>
    <row r="263" spans="1:33" x14ac:dyDescent="0.45">
      <c r="A263" s="5" t="s">
        <v>308</v>
      </c>
      <c r="C263" s="1">
        <v>90</v>
      </c>
      <c r="D263" s="1" t="s">
        <v>191</v>
      </c>
      <c r="E263">
        <v>1761</v>
      </c>
      <c r="G263">
        <v>604</v>
      </c>
      <c r="S263">
        <f t="shared" si="4"/>
        <v>14.914886164623464</v>
      </c>
      <c r="AD263">
        <f t="shared" si="5"/>
        <v>2.4693520140105076</v>
      </c>
      <c r="AE263">
        <f t="shared" si="6"/>
        <v>11570.88122605364</v>
      </c>
      <c r="AF263">
        <v>52.2</v>
      </c>
      <c r="AG263">
        <v>14.1</v>
      </c>
    </row>
    <row r="264" spans="1:33" x14ac:dyDescent="0.45">
      <c r="A264" s="5" t="s">
        <v>309</v>
      </c>
      <c r="C264" s="1">
        <v>90</v>
      </c>
      <c r="D264" s="1" t="s">
        <v>191</v>
      </c>
      <c r="E264">
        <v>1607</v>
      </c>
      <c r="G264">
        <v>561</v>
      </c>
      <c r="S264">
        <f t="shared" si="4"/>
        <v>13.558318739054291</v>
      </c>
      <c r="AD264">
        <f t="shared" si="5"/>
        <v>2.416812609457093</v>
      </c>
      <c r="AE264">
        <f t="shared" si="6"/>
        <v>11175.298804780876</v>
      </c>
      <c r="AF264">
        <v>50.2</v>
      </c>
      <c r="AG264">
        <v>13.8</v>
      </c>
    </row>
    <row r="265" spans="1:33" x14ac:dyDescent="0.45">
      <c r="A265" s="5" t="s">
        <v>310</v>
      </c>
      <c r="C265" s="1">
        <v>90</v>
      </c>
      <c r="D265" s="1" t="s">
        <v>191</v>
      </c>
      <c r="E265">
        <v>1437</v>
      </c>
      <c r="G265">
        <v>467</v>
      </c>
      <c r="S265">
        <f t="shared" si="4"/>
        <v>12.022591943957968</v>
      </c>
      <c r="AD265">
        <f t="shared" si="5"/>
        <v>2.5744308231173378</v>
      </c>
      <c r="AE265">
        <f t="shared" si="6"/>
        <v>9511.2016293279012</v>
      </c>
      <c r="AF265">
        <v>49.1</v>
      </c>
      <c r="AG265">
        <v>14.7</v>
      </c>
    </row>
    <row r="266" spans="1:33" x14ac:dyDescent="0.45">
      <c r="A266" s="5" t="s">
        <v>311</v>
      </c>
      <c r="C266" s="1">
        <v>90</v>
      </c>
      <c r="D266" s="1" t="s">
        <v>191</v>
      </c>
      <c r="E266">
        <v>1635</v>
      </c>
      <c r="G266">
        <v>595</v>
      </c>
      <c r="S266">
        <f t="shared" si="4"/>
        <v>14.692644483362521</v>
      </c>
      <c r="AD266">
        <f t="shared" si="5"/>
        <v>2.4693520140105076</v>
      </c>
      <c r="AE266">
        <f t="shared" si="6"/>
        <v>11805.555555555555</v>
      </c>
      <c r="AF266">
        <v>50.4</v>
      </c>
      <c r="AG266">
        <v>14.1</v>
      </c>
    </row>
    <row r="267" spans="1:33" x14ac:dyDescent="0.45">
      <c r="A267" s="5" t="s">
        <v>312</v>
      </c>
      <c r="C267" s="1">
        <v>90</v>
      </c>
      <c r="D267" s="1" t="s">
        <v>191</v>
      </c>
      <c r="E267">
        <v>1538</v>
      </c>
      <c r="G267">
        <v>549</v>
      </c>
      <c r="S267">
        <f t="shared" si="4"/>
        <v>12.979859894921193</v>
      </c>
      <c r="AD267">
        <f t="shared" si="5"/>
        <v>2.3642732049036779</v>
      </c>
      <c r="AE267">
        <f t="shared" si="6"/>
        <v>11461.377870563676</v>
      </c>
      <c r="AF267">
        <v>47.9</v>
      </c>
      <c r="AG267">
        <v>13.5</v>
      </c>
    </row>
    <row r="268" spans="1:33" x14ac:dyDescent="0.45">
      <c r="A268" s="5" t="s">
        <v>313</v>
      </c>
      <c r="C268" s="1">
        <v>90</v>
      </c>
      <c r="D268" s="1" t="s">
        <v>191</v>
      </c>
      <c r="E268">
        <v>1474</v>
      </c>
      <c r="G268">
        <v>451</v>
      </c>
      <c r="S268">
        <f t="shared" si="4"/>
        <v>10.662872154115586</v>
      </c>
      <c r="AD268">
        <f t="shared" si="5"/>
        <v>2.3642732049036779</v>
      </c>
      <c r="AE268">
        <f t="shared" si="6"/>
        <v>10512.820512820514</v>
      </c>
      <c r="AF268">
        <v>42.9</v>
      </c>
      <c r="AG268">
        <v>13.5</v>
      </c>
    </row>
    <row r="269" spans="1:33" x14ac:dyDescent="0.45">
      <c r="A269" s="5" t="s">
        <v>314</v>
      </c>
      <c r="C269" s="1">
        <v>90</v>
      </c>
      <c r="D269" s="1" t="s">
        <v>191</v>
      </c>
      <c r="E269">
        <v>1775</v>
      </c>
      <c r="G269">
        <v>625</v>
      </c>
      <c r="S269">
        <f t="shared" si="4"/>
        <v>15.32399299474606</v>
      </c>
      <c r="AD269">
        <f t="shared" si="5"/>
        <v>2.4518388791593697</v>
      </c>
      <c r="AE269">
        <f t="shared" si="6"/>
        <v>12351.778656126482</v>
      </c>
      <c r="AF269">
        <v>50.6</v>
      </c>
      <c r="AG269">
        <v>14</v>
      </c>
    </row>
    <row r="270" spans="1:33" x14ac:dyDescent="0.45">
      <c r="A270" s="5" t="s">
        <v>315</v>
      </c>
      <c r="C270" s="1">
        <v>90</v>
      </c>
      <c r="D270" s="1" t="s">
        <v>191</v>
      </c>
      <c r="E270">
        <v>1664</v>
      </c>
      <c r="G270">
        <v>589</v>
      </c>
      <c r="S270">
        <f t="shared" si="4"/>
        <v>14.028721541155868</v>
      </c>
      <c r="AD270">
        <f t="shared" si="5"/>
        <v>2.3817863397548162</v>
      </c>
      <c r="AE270">
        <f t="shared" si="6"/>
        <v>12916.666666666666</v>
      </c>
      <c r="AF270">
        <v>45.6</v>
      </c>
      <c r="AG270">
        <v>13.6</v>
      </c>
    </row>
    <row r="271" spans="1:33" x14ac:dyDescent="0.45">
      <c r="A271" s="5" t="s">
        <v>316</v>
      </c>
      <c r="C271" s="1">
        <v>90</v>
      </c>
      <c r="D271" s="1" t="s">
        <v>191</v>
      </c>
      <c r="E271">
        <v>1547</v>
      </c>
      <c r="G271">
        <v>523</v>
      </c>
      <c r="S271">
        <f t="shared" si="4"/>
        <v>12.273555166374781</v>
      </c>
      <c r="AD271">
        <f t="shared" si="5"/>
        <v>2.3467600700525395</v>
      </c>
      <c r="AE271">
        <f t="shared" si="6"/>
        <v>11344.902386117135</v>
      </c>
      <c r="AF271">
        <v>46.1</v>
      </c>
      <c r="AG271">
        <v>13.4</v>
      </c>
    </row>
    <row r="272" spans="1:33" x14ac:dyDescent="0.45">
      <c r="A272" s="5" t="s">
        <v>317</v>
      </c>
      <c r="C272" s="1">
        <v>90</v>
      </c>
      <c r="D272" s="1" t="s">
        <v>191</v>
      </c>
      <c r="E272">
        <v>1577</v>
      </c>
      <c r="G272">
        <v>571</v>
      </c>
      <c r="S272">
        <f t="shared" si="4"/>
        <v>13.5</v>
      </c>
      <c r="AD272">
        <f t="shared" si="5"/>
        <v>2.3642732049036779</v>
      </c>
      <c r="AE272">
        <f t="shared" si="6"/>
        <v>11558.704453441296</v>
      </c>
      <c r="AF272">
        <v>49.4</v>
      </c>
      <c r="AG272">
        <v>13.5</v>
      </c>
    </row>
    <row r="273" spans="1:33" x14ac:dyDescent="0.45">
      <c r="A273" s="5" t="s">
        <v>318</v>
      </c>
      <c r="C273" s="1">
        <v>90</v>
      </c>
      <c r="D273" s="1" t="s">
        <v>191</v>
      </c>
      <c r="E273">
        <v>1407</v>
      </c>
      <c r="G273">
        <v>522</v>
      </c>
      <c r="S273">
        <f t="shared" si="4"/>
        <v>12.250087565674256</v>
      </c>
      <c r="AD273">
        <f t="shared" si="5"/>
        <v>2.3467600700525395</v>
      </c>
      <c r="AE273">
        <f t="shared" si="6"/>
        <v>11177.730192719486</v>
      </c>
      <c r="AF273">
        <v>46.7</v>
      </c>
      <c r="AG273">
        <v>13.4</v>
      </c>
    </row>
    <row r="274" spans="1:33" x14ac:dyDescent="0.45">
      <c r="A274" s="5" t="s">
        <v>319</v>
      </c>
      <c r="C274" s="1">
        <v>90</v>
      </c>
      <c r="D274" s="1" t="s">
        <v>191</v>
      </c>
      <c r="E274">
        <v>1241</v>
      </c>
      <c r="G274">
        <v>395</v>
      </c>
      <c r="S274">
        <f t="shared" si="4"/>
        <v>9.2005253940455347</v>
      </c>
      <c r="AD274">
        <f t="shared" si="5"/>
        <v>2.3292469352014011</v>
      </c>
      <c r="AE274">
        <f t="shared" si="6"/>
        <v>10675.675675675675</v>
      </c>
      <c r="AF274">
        <v>37</v>
      </c>
      <c r="AG274">
        <v>13.3</v>
      </c>
    </row>
    <row r="275" spans="1:33" x14ac:dyDescent="0.45">
      <c r="A275" s="5" t="s">
        <v>320</v>
      </c>
      <c r="C275" s="1">
        <v>90</v>
      </c>
      <c r="D275" s="1" t="s">
        <v>191</v>
      </c>
      <c r="E275">
        <v>1569</v>
      </c>
      <c r="G275">
        <v>579</v>
      </c>
      <c r="S275">
        <f t="shared" si="4"/>
        <v>14.29754816112084</v>
      </c>
      <c r="AD275">
        <f t="shared" si="5"/>
        <v>2.4693520140105076</v>
      </c>
      <c r="AE275">
        <f t="shared" si="6"/>
        <v>11744.421906693713</v>
      </c>
      <c r="AF275">
        <v>49.3</v>
      </c>
      <c r="AG275">
        <v>14.1</v>
      </c>
    </row>
    <row r="276" spans="1:33" x14ac:dyDescent="0.45">
      <c r="A276" s="5" t="s">
        <v>321</v>
      </c>
      <c r="C276" s="1">
        <v>90</v>
      </c>
      <c r="D276" s="1" t="s">
        <v>191</v>
      </c>
      <c r="E276">
        <v>1459</v>
      </c>
      <c r="G276">
        <v>537</v>
      </c>
      <c r="S276">
        <f t="shared" si="4"/>
        <v>13.166374781085814</v>
      </c>
      <c r="AD276">
        <f t="shared" si="5"/>
        <v>2.4518388791593697</v>
      </c>
      <c r="AE276">
        <f t="shared" si="6"/>
        <v>11164.241164241163</v>
      </c>
      <c r="AF276">
        <v>48.1</v>
      </c>
      <c r="AG276">
        <v>14</v>
      </c>
    </row>
    <row r="277" spans="1:33" x14ac:dyDescent="0.45">
      <c r="A277" s="5" t="s">
        <v>322</v>
      </c>
      <c r="C277" s="1">
        <v>90</v>
      </c>
      <c r="D277" s="1" t="s">
        <v>191</v>
      </c>
      <c r="E277">
        <v>1256</v>
      </c>
      <c r="G277">
        <v>412</v>
      </c>
      <c r="S277">
        <f t="shared" si="4"/>
        <v>10.17373029772329</v>
      </c>
      <c r="AD277">
        <f t="shared" si="5"/>
        <v>2.4693520140105076</v>
      </c>
      <c r="AE277">
        <f t="shared" si="6"/>
        <v>9196.4285714285706</v>
      </c>
      <c r="AF277">
        <v>44.8</v>
      </c>
      <c r="AG277">
        <v>14.1</v>
      </c>
    </row>
    <row r="278" spans="1:33" x14ac:dyDescent="0.45">
      <c r="A278" s="5" t="s">
        <v>323</v>
      </c>
      <c r="C278" s="1">
        <v>90</v>
      </c>
      <c r="D278" s="1" t="s">
        <v>191</v>
      </c>
      <c r="E278">
        <v>1528</v>
      </c>
      <c r="G278">
        <v>538</v>
      </c>
      <c r="S278">
        <f t="shared" si="4"/>
        <v>13.379334500875654</v>
      </c>
      <c r="AD278">
        <f t="shared" si="5"/>
        <v>2.486865148861646</v>
      </c>
      <c r="AE278">
        <f t="shared" si="6"/>
        <v>10426.356589147286</v>
      </c>
      <c r="AF278">
        <v>51.6</v>
      </c>
      <c r="AG278">
        <v>14.2</v>
      </c>
    </row>
    <row r="279" spans="1:33" x14ac:dyDescent="0.45">
      <c r="A279" s="5" t="s">
        <v>324</v>
      </c>
      <c r="C279" s="1">
        <v>90</v>
      </c>
      <c r="D279" s="1" t="s">
        <v>191</v>
      </c>
      <c r="E279">
        <v>1361</v>
      </c>
      <c r="G279">
        <v>456</v>
      </c>
      <c r="S279">
        <f t="shared" si="4"/>
        <v>11.180385288966727</v>
      </c>
      <c r="AD279">
        <f t="shared" si="5"/>
        <v>2.4518388791593697</v>
      </c>
      <c r="AE279">
        <f t="shared" si="6"/>
        <v>9978.1181619256004</v>
      </c>
      <c r="AF279">
        <v>45.7</v>
      </c>
      <c r="AG279">
        <v>14</v>
      </c>
    </row>
    <row r="280" spans="1:33" x14ac:dyDescent="0.45">
      <c r="A280" s="5" t="s">
        <v>325</v>
      </c>
      <c r="C280" s="1">
        <v>90</v>
      </c>
      <c r="D280" s="1" t="s">
        <v>191</v>
      </c>
      <c r="E280">
        <v>1158</v>
      </c>
      <c r="G280">
        <v>336</v>
      </c>
      <c r="S280">
        <f t="shared" si="4"/>
        <v>8.002802101576183</v>
      </c>
      <c r="AD280">
        <f t="shared" si="5"/>
        <v>2.3817863397548162</v>
      </c>
      <c r="AE280">
        <f t="shared" si="6"/>
        <v>8337.4689826302729</v>
      </c>
      <c r="AF280">
        <v>40.299999999999997</v>
      </c>
      <c r="AG280">
        <v>13.6</v>
      </c>
    </row>
    <row r="281" spans="1:33" x14ac:dyDescent="0.45">
      <c r="A281" s="5" t="s">
        <v>326</v>
      </c>
      <c r="C281" s="1">
        <v>90</v>
      </c>
      <c r="D281" s="1" t="s">
        <v>191</v>
      </c>
      <c r="E281">
        <v>1478</v>
      </c>
      <c r="G281">
        <v>513</v>
      </c>
      <c r="S281">
        <f t="shared" si="4"/>
        <v>12.577933450087567</v>
      </c>
      <c r="AD281">
        <f t="shared" si="5"/>
        <v>2.4518388791593697</v>
      </c>
      <c r="AE281">
        <f t="shared" si="6"/>
        <v>10078.585461689589</v>
      </c>
      <c r="AF281">
        <v>50.9</v>
      </c>
      <c r="AG281">
        <v>14</v>
      </c>
    </row>
    <row r="282" spans="1:33" x14ac:dyDescent="0.45">
      <c r="A282" s="5" t="s">
        <v>327</v>
      </c>
      <c r="C282" s="1">
        <v>90</v>
      </c>
      <c r="D282" s="1" t="s">
        <v>191</v>
      </c>
      <c r="E282">
        <v>1112</v>
      </c>
      <c r="G282">
        <v>407</v>
      </c>
      <c r="S282">
        <f t="shared" si="4"/>
        <v>9.8364273204903672</v>
      </c>
      <c r="AD282">
        <f t="shared" si="5"/>
        <v>2.416812609457093</v>
      </c>
      <c r="AE282">
        <f t="shared" si="6"/>
        <v>8867.1023965141612</v>
      </c>
      <c r="AF282">
        <v>45.9</v>
      </c>
      <c r="AG282">
        <v>13.8</v>
      </c>
    </row>
    <row r="283" spans="1:33" x14ac:dyDescent="0.45">
      <c r="A283" s="5" t="s">
        <v>328</v>
      </c>
      <c r="C283" s="1">
        <v>90</v>
      </c>
      <c r="D283" s="1" t="s">
        <v>191</v>
      </c>
      <c r="E283">
        <v>1013</v>
      </c>
      <c r="G283">
        <v>243</v>
      </c>
      <c r="S283">
        <f t="shared" si="4"/>
        <v>5.5323992994746058</v>
      </c>
      <c r="AD283">
        <f t="shared" si="5"/>
        <v>2.276707530647986</v>
      </c>
      <c r="AE283">
        <f t="shared" si="6"/>
        <v>6411.6094986807384</v>
      </c>
      <c r="AF283">
        <v>37.9</v>
      </c>
      <c r="AG283">
        <v>13</v>
      </c>
    </row>
  </sheetData>
  <sortState ref="A3:AD253">
    <sortCondition ref="A3:A25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workbookViewId="0">
      <pane xSplit="4883" ySplit="525" topLeftCell="A81" activePane="topRight"/>
      <selection sqref="A1:A1048576"/>
      <selection pane="topRight"/>
      <selection pane="bottomLeft" activeCell="B1" sqref="B1"/>
      <selection pane="bottomRight" activeCell="F99" sqref="F99"/>
    </sheetView>
  </sheetViews>
  <sheetFormatPr defaultRowHeight="14.25" x14ac:dyDescent="0.45"/>
  <cols>
    <col min="1" max="1" width="29.86328125" bestFit="1" customWidth="1"/>
    <col min="2" max="2" width="11.53125" bestFit="1" customWidth="1"/>
    <col min="3" max="3" width="27.86328125" bestFit="1" customWidth="1"/>
    <col min="4" max="4" width="19.33203125" bestFit="1" customWidth="1"/>
    <col min="5" max="5" width="17.53125" bestFit="1" customWidth="1"/>
    <col min="6" max="6" width="18.1328125" bestFit="1" customWidth="1"/>
    <col min="7" max="7" width="16.53125" bestFit="1" customWidth="1"/>
    <col min="8" max="8" width="18.19921875" bestFit="1" customWidth="1"/>
    <col min="9" max="9" width="18.33203125" bestFit="1" customWidth="1"/>
    <col min="10" max="10" width="25.6640625" bestFit="1" customWidth="1"/>
    <col min="11" max="11" width="25.6640625" customWidth="1"/>
    <col min="12" max="12" width="13.796875" bestFit="1" customWidth="1"/>
  </cols>
  <sheetData>
    <row r="1" spans="1:13" x14ac:dyDescent="0.45">
      <c r="A1" t="s">
        <v>0</v>
      </c>
      <c r="B1" t="s">
        <v>1</v>
      </c>
      <c r="C1" t="s">
        <v>199</v>
      </c>
      <c r="D1" t="s">
        <v>200</v>
      </c>
      <c r="E1" t="s">
        <v>17</v>
      </c>
      <c r="F1" t="s">
        <v>19</v>
      </c>
      <c r="G1" t="s">
        <v>201</v>
      </c>
      <c r="H1" t="s">
        <v>202</v>
      </c>
      <c r="I1" t="s">
        <v>203</v>
      </c>
      <c r="J1" t="s">
        <v>276</v>
      </c>
      <c r="K1" t="s">
        <v>277</v>
      </c>
      <c r="L1" t="s">
        <v>128</v>
      </c>
      <c r="M1" t="s">
        <v>274</v>
      </c>
    </row>
    <row r="2" spans="1:13" x14ac:dyDescent="0.45">
      <c r="A2" t="s">
        <v>193</v>
      </c>
      <c r="B2" s="6">
        <v>41459</v>
      </c>
      <c r="C2" s="7">
        <v>1394.5833333333335</v>
      </c>
      <c r="D2" s="7">
        <v>158.33333333333334</v>
      </c>
      <c r="E2" s="7">
        <v>154.8608646560233</v>
      </c>
      <c r="F2" s="7">
        <v>98.299934840037764</v>
      </c>
      <c r="G2" s="7">
        <v>0</v>
      </c>
      <c r="H2" s="7">
        <v>0</v>
      </c>
      <c r="I2" s="7">
        <v>0</v>
      </c>
      <c r="J2" s="7">
        <v>259.60892857142858</v>
      </c>
      <c r="K2" s="7"/>
      <c r="L2" s="8">
        <v>2.2555195088806368</v>
      </c>
      <c r="M2">
        <f>L2*10000/E2</f>
        <v>145.64812833058843</v>
      </c>
    </row>
    <row r="3" spans="1:13" x14ac:dyDescent="0.45">
      <c r="A3" t="s">
        <v>193</v>
      </c>
      <c r="B3" s="6">
        <v>41520</v>
      </c>
      <c r="C3" s="7">
        <v>1419.9404761904761</v>
      </c>
      <c r="D3" s="7">
        <v>170.23809523809524</v>
      </c>
      <c r="E3" s="7">
        <v>289.49706996121034</v>
      </c>
      <c r="F3" s="7">
        <v>249.20648265765413</v>
      </c>
      <c r="G3" s="7">
        <v>0</v>
      </c>
      <c r="H3" s="7">
        <v>0</v>
      </c>
      <c r="I3" s="7">
        <v>0</v>
      </c>
      <c r="J3" s="7">
        <v>649.67857142857144</v>
      </c>
      <c r="K3" s="7"/>
      <c r="L3" s="8">
        <v>4.9547302747623414</v>
      </c>
      <c r="M3">
        <f t="shared" ref="M3:M64" si="0">L3*1000000/E3</f>
        <v>17114.958280670078</v>
      </c>
    </row>
    <row r="4" spans="1:13" x14ac:dyDescent="0.45">
      <c r="A4" t="s">
        <v>193</v>
      </c>
      <c r="B4" s="6">
        <v>41569</v>
      </c>
      <c r="C4" s="7">
        <v>805.59523809523807</v>
      </c>
      <c r="D4" s="7">
        <v>161.30952380952382</v>
      </c>
      <c r="E4" s="7">
        <v>473.02294387717228</v>
      </c>
      <c r="F4" s="7">
        <v>728.99710777442738</v>
      </c>
      <c r="G4" s="7">
        <v>0</v>
      </c>
      <c r="H4" s="7">
        <v>0</v>
      </c>
      <c r="I4" s="7">
        <v>0</v>
      </c>
      <c r="J4" s="7">
        <v>1402.8307463434955</v>
      </c>
      <c r="K4" s="7"/>
      <c r="L4" s="8">
        <v>10.04590838974924</v>
      </c>
      <c r="M4">
        <f t="shared" si="0"/>
        <v>21237.67677611388</v>
      </c>
    </row>
    <row r="5" spans="1:13" x14ac:dyDescent="0.45">
      <c r="A5" t="s">
        <v>193</v>
      </c>
      <c r="B5" s="6">
        <v>41582</v>
      </c>
      <c r="C5" s="7">
        <v>696.4880952380953</v>
      </c>
      <c r="D5" s="7">
        <v>169.04761904761907</v>
      </c>
      <c r="E5" s="7">
        <v>472.77607825760805</v>
      </c>
      <c r="F5" s="7">
        <v>1036.1599563000386</v>
      </c>
      <c r="G5" s="7">
        <v>14.861783396806766</v>
      </c>
      <c r="H5" s="7">
        <v>14.861783396806766</v>
      </c>
      <c r="I5" s="7">
        <v>0</v>
      </c>
      <c r="J5" s="7">
        <v>1751.3349013553025</v>
      </c>
      <c r="K5" s="7"/>
      <c r="L5" s="8">
        <v>9.9447832929959699</v>
      </c>
      <c r="M5">
        <f t="shared" si="0"/>
        <v>21034.869889455826</v>
      </c>
    </row>
    <row r="6" spans="1:13" x14ac:dyDescent="0.45">
      <c r="A6" t="s">
        <v>193</v>
      </c>
      <c r="B6" s="6">
        <v>41596</v>
      </c>
      <c r="C6" s="7">
        <v>635.89285714285711</v>
      </c>
      <c r="D6" s="7">
        <v>138.69047619047618</v>
      </c>
      <c r="E6" s="7">
        <v>377.65356638131391</v>
      </c>
      <c r="F6" s="7">
        <v>1066.4044347543497</v>
      </c>
      <c r="G6" s="7">
        <v>273.70220284456877</v>
      </c>
      <c r="H6" s="7">
        <v>273.70220284456877</v>
      </c>
      <c r="I6" s="7">
        <v>0</v>
      </c>
      <c r="J6" s="7">
        <v>1887.00612321624</v>
      </c>
      <c r="K6" s="7"/>
      <c r="L6" s="8">
        <v>7.0054823627853544</v>
      </c>
      <c r="M6">
        <f t="shared" si="0"/>
        <v>18550.02305396468</v>
      </c>
    </row>
    <row r="7" spans="1:13" x14ac:dyDescent="0.45">
      <c r="A7" t="s">
        <v>193</v>
      </c>
      <c r="B7" s="6">
        <v>41610</v>
      </c>
      <c r="C7" s="7">
        <v>715.77380952380963</v>
      </c>
      <c r="D7" s="7">
        <v>142.85714285714283</v>
      </c>
      <c r="E7" s="7">
        <v>376.34067623203657</v>
      </c>
      <c r="F7" s="7">
        <v>1211.2774141829373</v>
      </c>
      <c r="G7" s="7">
        <v>422.76585749227314</v>
      </c>
      <c r="H7" s="7">
        <v>347.64007714398485</v>
      </c>
      <c r="I7" s="7">
        <v>75.125780348288274</v>
      </c>
      <c r="J7" s="7">
        <v>2249.0845984679604</v>
      </c>
      <c r="K7" s="7"/>
      <c r="L7" s="8">
        <v>6.7423104984325981</v>
      </c>
      <c r="M7">
        <f t="shared" si="0"/>
        <v>17915.444500810641</v>
      </c>
    </row>
    <row r="8" spans="1:13" x14ac:dyDescent="0.45">
      <c r="A8" t="s">
        <v>193</v>
      </c>
      <c r="B8" s="6">
        <v>41625</v>
      </c>
      <c r="C8" s="7">
        <v>868.21428571428567</v>
      </c>
      <c r="D8" s="7">
        <v>178.57142857142856</v>
      </c>
      <c r="E8" s="7">
        <v>334.76148054374602</v>
      </c>
      <c r="F8" s="7">
        <v>1253.0901519885463</v>
      </c>
      <c r="G8" s="7">
        <v>1021.8394448665762</v>
      </c>
      <c r="H8" s="7">
        <v>347.64007714398485</v>
      </c>
      <c r="I8" s="7">
        <v>674.19936772259132</v>
      </c>
      <c r="J8" s="7">
        <v>2993.4587204772688</v>
      </c>
      <c r="K8" s="7"/>
      <c r="L8" s="8">
        <v>6.173970597530718</v>
      </c>
      <c r="M8">
        <f t="shared" si="0"/>
        <v>18442.894288501975</v>
      </c>
    </row>
    <row r="9" spans="1:13" x14ac:dyDescent="0.45">
      <c r="A9" t="s">
        <v>193</v>
      </c>
      <c r="B9" s="6">
        <v>41664</v>
      </c>
      <c r="C9" s="7">
        <v>876.1875</v>
      </c>
      <c r="D9" s="7">
        <v>0</v>
      </c>
      <c r="E9" s="7">
        <v>0</v>
      </c>
      <c r="F9" s="7">
        <v>883.74350187614766</v>
      </c>
      <c r="G9" s="7">
        <v>1233.093162143985</v>
      </c>
      <c r="H9" s="7">
        <v>347.64007714398485</v>
      </c>
      <c r="I9" s="7">
        <v>885.4530850000001</v>
      </c>
      <c r="J9" s="7">
        <v>2625.4943707521256</v>
      </c>
      <c r="K9" s="7"/>
      <c r="L9" s="8">
        <v>0</v>
      </c>
    </row>
    <row r="10" spans="1:13" x14ac:dyDescent="0.45">
      <c r="A10" t="s">
        <v>194</v>
      </c>
      <c r="B10" s="6">
        <v>41459</v>
      </c>
      <c r="C10" s="7">
        <v>1367.6190476190477</v>
      </c>
      <c r="D10" s="7">
        <v>157.73809523809524</v>
      </c>
      <c r="E10" s="7">
        <v>136.44411816604776</v>
      </c>
      <c r="F10" s="7">
        <v>87.534178137117991</v>
      </c>
      <c r="G10" s="7">
        <v>0</v>
      </c>
      <c r="H10" s="7">
        <v>0</v>
      </c>
      <c r="I10" s="7">
        <v>0</v>
      </c>
      <c r="J10" s="7">
        <v>226.8970238095238</v>
      </c>
      <c r="K10" s="7"/>
      <c r="L10" s="8">
        <v>1.8363253397825279</v>
      </c>
      <c r="M10">
        <f t="shared" si="0"/>
        <v>13458.44265377408</v>
      </c>
    </row>
    <row r="11" spans="1:13" x14ac:dyDescent="0.45">
      <c r="A11" t="s">
        <v>194</v>
      </c>
      <c r="B11" s="6">
        <v>41520</v>
      </c>
      <c r="C11" s="7">
        <v>1257.6785714285716</v>
      </c>
      <c r="D11" s="7">
        <v>170.23809523809524</v>
      </c>
      <c r="E11" s="7">
        <v>278.17048155408577</v>
      </c>
      <c r="F11" s="7">
        <v>254.25321184910817</v>
      </c>
      <c r="G11" s="7">
        <v>0</v>
      </c>
      <c r="H11" s="7">
        <v>0</v>
      </c>
      <c r="I11" s="7">
        <v>0</v>
      </c>
      <c r="J11" s="7">
        <v>624.35714285714289</v>
      </c>
      <c r="K11" s="7"/>
      <c r="L11" s="8">
        <v>4.8213129503790721</v>
      </c>
      <c r="M11">
        <f t="shared" si="0"/>
        <v>17332.223474767379</v>
      </c>
    </row>
    <row r="12" spans="1:13" x14ac:dyDescent="0.45">
      <c r="A12" t="s">
        <v>194</v>
      </c>
      <c r="B12" s="6">
        <v>41569</v>
      </c>
      <c r="C12" s="7">
        <v>801.66666666666652</v>
      </c>
      <c r="D12" s="7">
        <v>160.71428571428569</v>
      </c>
      <c r="E12" s="7">
        <v>380.5872272651136</v>
      </c>
      <c r="F12" s="7">
        <v>774.78903753974168</v>
      </c>
      <c r="G12" s="7">
        <v>0</v>
      </c>
      <c r="H12" s="7">
        <v>0</v>
      </c>
      <c r="I12" s="7">
        <v>0</v>
      </c>
      <c r="J12" s="7">
        <v>1362.8234278234299</v>
      </c>
      <c r="K12" s="7"/>
      <c r="L12" s="8">
        <v>7.7770623965616945</v>
      </c>
      <c r="M12">
        <f t="shared" si="0"/>
        <v>20434.375721033495</v>
      </c>
    </row>
    <row r="13" spans="1:13" x14ac:dyDescent="0.45">
      <c r="A13" t="s">
        <v>194</v>
      </c>
      <c r="B13" s="6">
        <v>41582</v>
      </c>
      <c r="C13" s="7">
        <v>657.55952380952385</v>
      </c>
      <c r="D13" s="7">
        <v>147.02380952380955</v>
      </c>
      <c r="E13" s="7">
        <v>337.72940464559679</v>
      </c>
      <c r="F13" s="7">
        <v>968.93367032483025</v>
      </c>
      <c r="G13" s="7">
        <v>108.0375874962009</v>
      </c>
      <c r="H13" s="7">
        <v>108.0375874962009</v>
      </c>
      <c r="I13" s="7">
        <v>0</v>
      </c>
      <c r="J13" s="7">
        <v>1620.5776179914026</v>
      </c>
      <c r="K13" s="7"/>
      <c r="L13" s="8">
        <v>6.2177981873402475</v>
      </c>
      <c r="M13">
        <f t="shared" si="0"/>
        <v>18410.591739457868</v>
      </c>
    </row>
    <row r="14" spans="1:13" x14ac:dyDescent="0.45">
      <c r="A14" t="s">
        <v>194</v>
      </c>
      <c r="B14" s="6">
        <v>41596</v>
      </c>
      <c r="C14" s="7">
        <v>738.39285714285711</v>
      </c>
      <c r="D14" s="7">
        <v>138.6904761904762</v>
      </c>
      <c r="E14" s="7">
        <v>316.34622536928225</v>
      </c>
      <c r="F14" s="7">
        <v>1078.1800507127257</v>
      </c>
      <c r="G14" s="7">
        <v>271.14874703958651</v>
      </c>
      <c r="H14" s="7">
        <v>257.16850702559225</v>
      </c>
      <c r="I14" s="7">
        <v>13.980240013994239</v>
      </c>
      <c r="J14" s="7">
        <v>1948.067399882359</v>
      </c>
      <c r="K14" s="7"/>
      <c r="L14" s="8">
        <v>5.3198033883654974</v>
      </c>
      <c r="M14">
        <f t="shared" si="0"/>
        <v>16816.395966651733</v>
      </c>
    </row>
    <row r="15" spans="1:13" x14ac:dyDescent="0.45">
      <c r="A15" t="s">
        <v>194</v>
      </c>
      <c r="B15" s="6">
        <v>41610</v>
      </c>
      <c r="C15" s="7">
        <v>657.5</v>
      </c>
      <c r="D15" s="7">
        <v>149.4047619047619</v>
      </c>
      <c r="E15" s="7">
        <v>269.45820045230141</v>
      </c>
      <c r="F15" s="7">
        <v>1104.230253756818</v>
      </c>
      <c r="G15" s="7">
        <v>455.55314610061612</v>
      </c>
      <c r="H15" s="7">
        <v>264.98374463733933</v>
      </c>
      <c r="I15" s="7">
        <v>190.56940146327679</v>
      </c>
      <c r="J15" s="7">
        <v>2109.728760647753</v>
      </c>
      <c r="K15" s="7"/>
      <c r="L15" s="8">
        <v>3.7765601968632296</v>
      </c>
      <c r="M15">
        <f t="shared" si="0"/>
        <v>14015.384169136631</v>
      </c>
    </row>
    <row r="16" spans="1:13" x14ac:dyDescent="0.45">
      <c r="A16" t="s">
        <v>194</v>
      </c>
      <c r="B16" s="6">
        <v>41625</v>
      </c>
      <c r="C16" s="7">
        <v>605.29761904761904</v>
      </c>
      <c r="D16" s="7">
        <v>145.23809523809524</v>
      </c>
      <c r="E16" s="7">
        <v>162.57468853335882</v>
      </c>
      <c r="F16" s="7">
        <v>965.17603000641373</v>
      </c>
      <c r="G16" s="7">
        <v>855.54094425843391</v>
      </c>
      <c r="H16" s="7">
        <v>264.98374463733933</v>
      </c>
      <c r="I16" s="7">
        <v>590.5571996210947</v>
      </c>
      <c r="J16" s="7">
        <v>2370.9786599317072</v>
      </c>
      <c r="K16" s="7"/>
      <c r="L16" s="8">
        <v>2.0383446717260489</v>
      </c>
      <c r="M16">
        <f t="shared" si="0"/>
        <v>12537.896828311004</v>
      </c>
    </row>
    <row r="17" spans="1:13" x14ac:dyDescent="0.45">
      <c r="A17" t="s">
        <v>194</v>
      </c>
      <c r="B17" s="6">
        <v>41664</v>
      </c>
      <c r="C17" s="7">
        <v>791.25</v>
      </c>
      <c r="D17" s="7">
        <v>0</v>
      </c>
      <c r="E17" s="7">
        <v>0</v>
      </c>
      <c r="F17" s="7">
        <v>734.85205635114357</v>
      </c>
      <c r="G17" s="7">
        <v>947.29443963733934</v>
      </c>
      <c r="H17" s="7">
        <v>264.98374463733933</v>
      </c>
      <c r="I17" s="7">
        <v>682.3106949999999</v>
      </c>
      <c r="J17" s="7">
        <v>2121.6746017489827</v>
      </c>
      <c r="K17" s="7"/>
      <c r="L17" s="8">
        <v>0</v>
      </c>
    </row>
    <row r="18" spans="1:13" x14ac:dyDescent="0.45">
      <c r="A18" t="s">
        <v>195</v>
      </c>
      <c r="B18" s="6">
        <v>41459</v>
      </c>
      <c r="C18" s="7">
        <v>1391.3690476190477</v>
      </c>
      <c r="D18" s="7">
        <v>172.02380952380952</v>
      </c>
      <c r="E18" s="7">
        <v>149.64366068880355</v>
      </c>
      <c r="F18" s="7">
        <v>96.235808744906052</v>
      </c>
      <c r="G18" s="7">
        <v>0</v>
      </c>
      <c r="H18" s="7">
        <v>0</v>
      </c>
      <c r="I18" s="7">
        <v>0</v>
      </c>
      <c r="J18" s="7">
        <v>249.91249999999994</v>
      </c>
      <c r="K18" s="7"/>
      <c r="L18" s="8">
        <v>2.0316387491669783</v>
      </c>
      <c r="M18">
        <f t="shared" si="0"/>
        <v>13576.51062407475</v>
      </c>
    </row>
    <row r="19" spans="1:13" x14ac:dyDescent="0.45">
      <c r="A19" t="s">
        <v>195</v>
      </c>
      <c r="B19" s="6">
        <v>41520</v>
      </c>
      <c r="C19" s="7">
        <v>1076.7261904761906</v>
      </c>
      <c r="D19" s="7">
        <v>154.16666666666669</v>
      </c>
      <c r="E19" s="7">
        <v>279.77525061768034</v>
      </c>
      <c r="F19" s="7">
        <v>233.92020932238307</v>
      </c>
      <c r="G19" s="7">
        <v>0</v>
      </c>
      <c r="H19" s="7">
        <v>0</v>
      </c>
      <c r="I19" s="7">
        <v>0</v>
      </c>
      <c r="J19" s="7">
        <v>627.47023809523807</v>
      </c>
      <c r="K19" s="7"/>
      <c r="L19" s="8">
        <v>4.7877182059777823</v>
      </c>
      <c r="M19">
        <f t="shared" si="0"/>
        <v>17112.729576356687</v>
      </c>
    </row>
    <row r="20" spans="1:13" x14ac:dyDescent="0.45">
      <c r="A20" t="s">
        <v>195</v>
      </c>
      <c r="B20" s="6">
        <v>41569</v>
      </c>
      <c r="C20" s="7">
        <v>646.30952380952385</v>
      </c>
      <c r="D20" s="7">
        <v>140.47619047619048</v>
      </c>
      <c r="E20" s="7">
        <v>360.01356189730029</v>
      </c>
      <c r="F20" s="7">
        <v>740.75388452105949</v>
      </c>
      <c r="G20" s="7">
        <v>0</v>
      </c>
      <c r="H20" s="7">
        <v>0</v>
      </c>
      <c r="I20" s="7">
        <v>0</v>
      </c>
      <c r="J20" s="7">
        <v>1264.469068519624</v>
      </c>
      <c r="K20" s="7"/>
      <c r="L20" s="8">
        <v>7.6460656976249348</v>
      </c>
      <c r="M20">
        <f t="shared" si="0"/>
        <v>21238.271295474417</v>
      </c>
    </row>
    <row r="21" spans="1:13" x14ac:dyDescent="0.45">
      <c r="A21" t="s">
        <v>195</v>
      </c>
      <c r="B21" s="6">
        <v>41582</v>
      </c>
      <c r="C21" s="7">
        <v>768.86904761904771</v>
      </c>
      <c r="D21" s="7">
        <v>152.97619047619048</v>
      </c>
      <c r="E21" s="7">
        <v>368.32647508461957</v>
      </c>
      <c r="F21" s="7">
        <v>1006.024063593399</v>
      </c>
      <c r="G21" s="7">
        <v>90.914567003961295</v>
      </c>
      <c r="H21" s="7">
        <v>90.914567003961295</v>
      </c>
      <c r="I21" s="7">
        <v>0</v>
      </c>
      <c r="J21" s="7">
        <v>1697.7749033869459</v>
      </c>
      <c r="K21" s="7"/>
      <c r="L21" s="8">
        <v>6.4926572651336674</v>
      </c>
      <c r="M21">
        <f t="shared" si="0"/>
        <v>17627.452014254584</v>
      </c>
    </row>
    <row r="22" spans="1:13" x14ac:dyDescent="0.45">
      <c r="A22" t="s">
        <v>195</v>
      </c>
      <c r="B22" s="6">
        <v>41596</v>
      </c>
      <c r="C22" s="7">
        <v>660.11904761904771</v>
      </c>
      <c r="D22" s="7">
        <v>138.6904761904762</v>
      </c>
      <c r="E22" s="7">
        <v>323.34682873755816</v>
      </c>
      <c r="F22" s="7">
        <v>1102.3813742232571</v>
      </c>
      <c r="G22" s="7">
        <v>280.92967238114954</v>
      </c>
      <c r="H22" s="7">
        <v>269.77599179483968</v>
      </c>
      <c r="I22" s="7">
        <v>11.153680586309871</v>
      </c>
      <c r="J22" s="7">
        <v>1996.7879625524304</v>
      </c>
      <c r="K22" s="7"/>
      <c r="L22" s="8">
        <v>5.7135892885851494</v>
      </c>
      <c r="M22">
        <f t="shared" si="0"/>
        <v>17670.157183519306</v>
      </c>
    </row>
    <row r="23" spans="1:13" x14ac:dyDescent="0.45">
      <c r="A23" t="s">
        <v>195</v>
      </c>
      <c r="B23" s="6">
        <v>41610</v>
      </c>
      <c r="C23" s="7">
        <v>752.32142857142856</v>
      </c>
      <c r="D23" s="7">
        <v>134.52380952380955</v>
      </c>
      <c r="E23" s="7">
        <v>282.8526338103261</v>
      </c>
      <c r="F23" s="7">
        <v>1103.5933025454069</v>
      </c>
      <c r="G23" s="7">
        <v>450.87699856339242</v>
      </c>
      <c r="H23" s="7">
        <v>282.08772411277721</v>
      </c>
      <c r="I23" s="7">
        <v>168.78927445061521</v>
      </c>
      <c r="J23" s="7">
        <v>2130.6560161990783</v>
      </c>
      <c r="K23" s="7"/>
      <c r="L23" s="8">
        <v>4.1477986688160406</v>
      </c>
      <c r="M23">
        <f t="shared" si="0"/>
        <v>14664.16845033676</v>
      </c>
    </row>
    <row r="24" spans="1:13" x14ac:dyDescent="0.45">
      <c r="A24" t="s">
        <v>195</v>
      </c>
      <c r="B24" s="6">
        <v>41625</v>
      </c>
      <c r="C24" s="7">
        <v>813.92857142857133</v>
      </c>
      <c r="D24" s="7">
        <v>172.61904761904762</v>
      </c>
      <c r="E24" s="7">
        <v>314.36554102984036</v>
      </c>
      <c r="F24" s="7">
        <v>1131.7014462442542</v>
      </c>
      <c r="G24" s="7">
        <v>1071.1673432588584</v>
      </c>
      <c r="H24" s="7">
        <v>282.08772411277721</v>
      </c>
      <c r="I24" s="7">
        <v>789.0796191460812</v>
      </c>
      <c r="J24" s="7">
        <v>2922.3662748673055</v>
      </c>
      <c r="K24" s="7"/>
      <c r="L24" s="8">
        <v>4.9538923805804744</v>
      </c>
      <c r="M24">
        <f t="shared" si="0"/>
        <v>15758.382309816327</v>
      </c>
    </row>
    <row r="25" spans="1:13" x14ac:dyDescent="0.45">
      <c r="A25" t="s">
        <v>195</v>
      </c>
      <c r="B25" s="6">
        <v>41664</v>
      </c>
      <c r="C25" s="7">
        <v>838.6875</v>
      </c>
      <c r="D25" s="7">
        <v>0</v>
      </c>
      <c r="E25" s="7">
        <v>0</v>
      </c>
      <c r="F25" s="7">
        <v>780.86968134004019</v>
      </c>
      <c r="G25" s="7">
        <v>1221.2595441127773</v>
      </c>
      <c r="H25" s="7">
        <v>282.08772411277721</v>
      </c>
      <c r="I25" s="7">
        <v>939.17181999999991</v>
      </c>
      <c r="J25" s="7">
        <v>2408.9480068087651</v>
      </c>
      <c r="K25" s="7"/>
      <c r="L25" s="8">
        <v>0</v>
      </c>
    </row>
    <row r="26" spans="1:13" x14ac:dyDescent="0.45">
      <c r="A26" t="s">
        <v>196</v>
      </c>
      <c r="B26" s="6">
        <v>41459</v>
      </c>
      <c r="C26" s="7">
        <v>1458.8095238095239</v>
      </c>
      <c r="D26" s="7">
        <v>161.9047619047619</v>
      </c>
      <c r="E26" s="7">
        <v>140.83836418604432</v>
      </c>
      <c r="F26" s="7">
        <v>90.947203141502357</v>
      </c>
      <c r="G26" s="7">
        <v>0</v>
      </c>
      <c r="H26" s="7">
        <v>0</v>
      </c>
      <c r="I26" s="7">
        <v>0</v>
      </c>
      <c r="J26" s="7">
        <v>234.35535714285714</v>
      </c>
      <c r="K26" s="7"/>
      <c r="L26" s="8">
        <v>1.9249611829066204</v>
      </c>
      <c r="M26">
        <f t="shared" si="0"/>
        <v>13667.875184660552</v>
      </c>
    </row>
    <row r="27" spans="1:13" x14ac:dyDescent="0.45">
      <c r="A27" t="s">
        <v>196</v>
      </c>
      <c r="B27" s="6">
        <v>41520</v>
      </c>
      <c r="C27" s="7">
        <v>1138.8690476190477</v>
      </c>
      <c r="D27" s="7">
        <v>158.33333333333331</v>
      </c>
      <c r="E27" s="7">
        <v>281.02364980033997</v>
      </c>
      <c r="F27" s="7">
        <v>231.56315159475062</v>
      </c>
      <c r="G27" s="7">
        <v>0</v>
      </c>
      <c r="H27" s="7">
        <v>0</v>
      </c>
      <c r="I27" s="7">
        <v>0</v>
      </c>
      <c r="J27" s="7">
        <v>609.67261904761904</v>
      </c>
      <c r="K27" s="7"/>
      <c r="L27" s="8">
        <v>4.7920936608582174</v>
      </c>
      <c r="M27">
        <f t="shared" si="0"/>
        <v>17052.278924791121</v>
      </c>
    </row>
    <row r="28" spans="1:13" x14ac:dyDescent="0.45">
      <c r="A28" t="s">
        <v>196</v>
      </c>
      <c r="B28" s="6">
        <v>41569</v>
      </c>
      <c r="C28" s="7">
        <v>687.55952380952385</v>
      </c>
      <c r="D28" s="7">
        <v>145.23809523809524</v>
      </c>
      <c r="E28" s="7">
        <v>389.02832991348026</v>
      </c>
      <c r="F28" s="7">
        <v>663.0791152992648</v>
      </c>
      <c r="G28" s="7">
        <v>0</v>
      </c>
      <c r="H28" s="7">
        <v>0</v>
      </c>
      <c r="I28" s="7">
        <v>0</v>
      </c>
      <c r="J28" s="7">
        <v>1221.1821011129721</v>
      </c>
      <c r="K28" s="7"/>
      <c r="L28" s="8">
        <v>8.5109124018762845</v>
      </c>
      <c r="M28">
        <f t="shared" si="0"/>
        <v>21877.358915658166</v>
      </c>
    </row>
    <row r="29" spans="1:13" x14ac:dyDescent="0.45">
      <c r="A29" t="s">
        <v>196</v>
      </c>
      <c r="B29" s="6">
        <v>41582</v>
      </c>
      <c r="C29" s="7">
        <v>697.67857142857156</v>
      </c>
      <c r="D29" s="7">
        <v>143.45238095238096</v>
      </c>
      <c r="E29" s="7">
        <v>413.13664491871441</v>
      </c>
      <c r="F29" s="7">
        <v>1050.7165636970803</v>
      </c>
      <c r="G29" s="7">
        <v>56.036515752003197</v>
      </c>
      <c r="H29" s="7">
        <v>56.036515752003197</v>
      </c>
      <c r="I29" s="7">
        <v>0</v>
      </c>
      <c r="J29" s="7">
        <v>1741.3625136754131</v>
      </c>
      <c r="K29" s="7"/>
      <c r="L29" s="8">
        <v>7.4113192025728081</v>
      </c>
      <c r="M29">
        <f t="shared" si="0"/>
        <v>17939.147479960298</v>
      </c>
    </row>
    <row r="30" spans="1:13" x14ac:dyDescent="0.45">
      <c r="A30" t="s">
        <v>196</v>
      </c>
      <c r="B30" s="6">
        <v>41596</v>
      </c>
      <c r="C30" s="7">
        <v>723.39285714285711</v>
      </c>
      <c r="D30" s="7">
        <v>150.59523809523807</v>
      </c>
      <c r="E30" s="7">
        <v>347.49573585554725</v>
      </c>
      <c r="F30" s="7">
        <v>1189.5752537958542</v>
      </c>
      <c r="G30" s="7">
        <v>307.90908063976849</v>
      </c>
      <c r="H30" s="7">
        <v>288.73562798745786</v>
      </c>
      <c r="I30" s="7">
        <v>19.173452652310573</v>
      </c>
      <c r="J30" s="7">
        <v>2123.5220807464707</v>
      </c>
      <c r="K30" s="7"/>
      <c r="L30" s="8">
        <v>5.8765044445722427</v>
      </c>
      <c r="M30">
        <f t="shared" si="0"/>
        <v>16911.011670701722</v>
      </c>
    </row>
    <row r="31" spans="1:13" x14ac:dyDescent="0.45">
      <c r="A31" t="s">
        <v>196</v>
      </c>
      <c r="B31" s="6">
        <v>41610</v>
      </c>
      <c r="C31" s="7">
        <v>637.91666666666674</v>
      </c>
      <c r="D31" s="7">
        <v>154.76190476190476</v>
      </c>
      <c r="E31" s="7">
        <v>290.25479429423791</v>
      </c>
      <c r="F31" s="7">
        <v>1143.9531390926925</v>
      </c>
      <c r="G31" s="7">
        <v>492.36172435526186</v>
      </c>
      <c r="H31" s="7">
        <v>301.56311642887891</v>
      </c>
      <c r="I31" s="7">
        <v>190.79860792638289</v>
      </c>
      <c r="J31" s="7">
        <v>2263.3544949769112</v>
      </c>
      <c r="K31" s="7"/>
      <c r="L31" s="8">
        <v>4.0055999064848189</v>
      </c>
      <c r="M31">
        <f t="shared" si="0"/>
        <v>13800.288523138919</v>
      </c>
    </row>
    <row r="32" spans="1:13" x14ac:dyDescent="0.45">
      <c r="A32" t="s">
        <v>196</v>
      </c>
      <c r="B32" s="6">
        <v>41625</v>
      </c>
      <c r="C32" s="7">
        <v>671.96428571428578</v>
      </c>
      <c r="D32" s="7">
        <v>142.85714285714286</v>
      </c>
      <c r="E32" s="7">
        <v>209.05005642826387</v>
      </c>
      <c r="F32" s="7">
        <v>1050.3398931735123</v>
      </c>
      <c r="G32" s="7">
        <v>1095.0774985794792</v>
      </c>
      <c r="H32" s="7">
        <v>301.56311642887891</v>
      </c>
      <c r="I32" s="7">
        <v>793.51438215060045</v>
      </c>
      <c r="J32" s="7">
        <v>2799.2876533741037</v>
      </c>
      <c r="K32" s="7"/>
      <c r="L32" s="8">
        <v>3.0885626755610085</v>
      </c>
      <c r="M32">
        <f t="shared" si="0"/>
        <v>14774.273340705162</v>
      </c>
    </row>
    <row r="33" spans="1:13" x14ac:dyDescent="0.45">
      <c r="A33" t="s">
        <v>196</v>
      </c>
      <c r="B33" s="6">
        <v>41664</v>
      </c>
      <c r="C33" s="7">
        <v>845.8125</v>
      </c>
      <c r="D33" s="7">
        <v>0</v>
      </c>
      <c r="E33" s="7">
        <v>0</v>
      </c>
      <c r="F33" s="7">
        <v>798.82365915335572</v>
      </c>
      <c r="G33" s="7">
        <v>1256.0124139288789</v>
      </c>
      <c r="H33" s="7">
        <v>301.56311642887891</v>
      </c>
      <c r="I33" s="7">
        <v>954.44929750000006</v>
      </c>
      <c r="J33" s="7">
        <v>2468.3094723972449</v>
      </c>
      <c r="K33" s="7"/>
      <c r="L33" s="8">
        <v>0</v>
      </c>
    </row>
    <row r="34" spans="1:13" x14ac:dyDescent="0.45">
      <c r="A34" t="s">
        <v>197</v>
      </c>
      <c r="B34" s="6">
        <v>41459</v>
      </c>
      <c r="C34" s="7">
        <v>1398.75</v>
      </c>
      <c r="D34" s="7">
        <v>181.54761904761907</v>
      </c>
      <c r="E34" s="7">
        <v>162.85967328652805</v>
      </c>
      <c r="F34" s="7">
        <v>97.64549356277476</v>
      </c>
      <c r="G34" s="7">
        <v>0</v>
      </c>
      <c r="H34" s="7">
        <v>0</v>
      </c>
      <c r="I34" s="7">
        <v>0</v>
      </c>
      <c r="J34" s="7">
        <v>265.64404761904763</v>
      </c>
      <c r="K34" s="7"/>
      <c r="L34" s="8">
        <v>2.3523726058052192</v>
      </c>
      <c r="M34">
        <f t="shared" si="0"/>
        <v>14444.168764028893</v>
      </c>
    </row>
    <row r="35" spans="1:13" x14ac:dyDescent="0.45">
      <c r="A35" t="s">
        <v>197</v>
      </c>
      <c r="B35" s="6">
        <v>41520</v>
      </c>
      <c r="C35" s="7">
        <v>1439.7619047619046</v>
      </c>
      <c r="D35" s="7">
        <v>185.71428571428572</v>
      </c>
      <c r="E35" s="7">
        <v>306.49049523166843</v>
      </c>
      <c r="F35" s="7">
        <v>263.65939342966101</v>
      </c>
      <c r="G35" s="7">
        <v>0</v>
      </c>
      <c r="H35" s="7">
        <v>0</v>
      </c>
      <c r="I35" s="7">
        <v>0</v>
      </c>
      <c r="J35" s="7">
        <v>675.00595238095241</v>
      </c>
      <c r="K35" s="7"/>
      <c r="L35" s="8">
        <v>5.0451749257967373</v>
      </c>
      <c r="M35">
        <f t="shared" si="0"/>
        <v>16461.113816868012</v>
      </c>
    </row>
    <row r="36" spans="1:13" x14ac:dyDescent="0.45">
      <c r="A36" t="s">
        <v>197</v>
      </c>
      <c r="B36" s="6">
        <v>41569</v>
      </c>
      <c r="C36" s="7">
        <v>684.34523809523807</v>
      </c>
      <c r="D36" s="7">
        <v>146.42857142857144</v>
      </c>
      <c r="E36" s="7">
        <v>423.85734348139141</v>
      </c>
      <c r="F36" s="7">
        <v>700.42154623567387</v>
      </c>
      <c r="G36" s="7">
        <v>0</v>
      </c>
      <c r="H36" s="7">
        <v>0</v>
      </c>
      <c r="I36" s="7">
        <v>0</v>
      </c>
      <c r="J36" s="7">
        <v>1297.9274261316932</v>
      </c>
      <c r="K36" s="7"/>
      <c r="L36" s="8">
        <v>9.4994730635118927</v>
      </c>
      <c r="M36">
        <f t="shared" si="0"/>
        <v>22411.958196800588</v>
      </c>
    </row>
    <row r="37" spans="1:13" x14ac:dyDescent="0.45">
      <c r="A37" t="s">
        <v>197</v>
      </c>
      <c r="B37" s="6">
        <v>41582</v>
      </c>
      <c r="C37" s="7">
        <v>832.50000000000011</v>
      </c>
      <c r="D37" s="7">
        <v>166.07142857142858</v>
      </c>
      <c r="E37" s="7">
        <v>436.64115473274313</v>
      </c>
      <c r="F37" s="7">
        <v>1100.8654925005644</v>
      </c>
      <c r="G37" s="7">
        <v>28.914976819361119</v>
      </c>
      <c r="H37" s="7">
        <v>28.914976819361119</v>
      </c>
      <c r="I37" s="7">
        <v>0</v>
      </c>
      <c r="J37" s="7">
        <v>1793.2180091010782</v>
      </c>
      <c r="K37" s="7"/>
      <c r="L37" s="8">
        <v>8.240867228872558</v>
      </c>
      <c r="M37">
        <f t="shared" si="0"/>
        <v>18873.31768787709</v>
      </c>
    </row>
    <row r="38" spans="1:13" x14ac:dyDescent="0.45">
      <c r="A38" t="s">
        <v>197</v>
      </c>
      <c r="B38" s="6">
        <v>41596</v>
      </c>
      <c r="C38" s="7">
        <v>765.89285714285711</v>
      </c>
      <c r="D38" s="7">
        <v>150</v>
      </c>
      <c r="E38" s="7">
        <v>346.79981639566461</v>
      </c>
      <c r="F38" s="7">
        <v>1086.1996286601238</v>
      </c>
      <c r="G38" s="7">
        <v>282.63814795117662</v>
      </c>
      <c r="H38" s="7">
        <v>279.18286531131798</v>
      </c>
      <c r="I38" s="7">
        <v>3.4552826398587286</v>
      </c>
      <c r="J38" s="7">
        <v>2003.9743996700238</v>
      </c>
      <c r="K38" s="7"/>
      <c r="L38" s="8">
        <v>5.4969255384869973</v>
      </c>
      <c r="M38">
        <f t="shared" si="0"/>
        <v>15850.428052751748</v>
      </c>
    </row>
    <row r="39" spans="1:13" x14ac:dyDescent="0.45">
      <c r="A39" t="s">
        <v>197</v>
      </c>
      <c r="B39" s="6">
        <v>41610</v>
      </c>
      <c r="C39" s="7">
        <v>600.47619047619048</v>
      </c>
      <c r="D39" s="7">
        <v>140.47619047619048</v>
      </c>
      <c r="E39" s="7">
        <v>306.12942682313746</v>
      </c>
      <c r="F39" s="7">
        <v>1141.1862868428263</v>
      </c>
      <c r="G39" s="7">
        <v>445.53927694834738</v>
      </c>
      <c r="H39" s="7">
        <v>297.78321952204607</v>
      </c>
      <c r="I39" s="7">
        <v>147.75605742630131</v>
      </c>
      <c r="J39" s="7">
        <v>2222.9738840553596</v>
      </c>
      <c r="K39" s="7"/>
      <c r="L39" s="8">
        <v>4.1986445555564238</v>
      </c>
      <c r="M39">
        <f t="shared" si="0"/>
        <v>13715.259585228112</v>
      </c>
    </row>
    <row r="40" spans="1:13" x14ac:dyDescent="0.45">
      <c r="A40" t="s">
        <v>197</v>
      </c>
      <c r="B40" s="6">
        <v>41625</v>
      </c>
      <c r="C40" s="7">
        <v>786.01190476190482</v>
      </c>
      <c r="D40" s="7">
        <v>174.40476190476193</v>
      </c>
      <c r="E40" s="7">
        <v>183.56828223747829</v>
      </c>
      <c r="F40" s="7">
        <v>1078.1491087546483</v>
      </c>
      <c r="G40" s="7">
        <v>1048.5840519618498</v>
      </c>
      <c r="H40" s="7">
        <v>297.78321952204607</v>
      </c>
      <c r="I40" s="7">
        <v>750.80083243980357</v>
      </c>
      <c r="J40" s="7">
        <v>2842.3258907459699</v>
      </c>
      <c r="K40" s="7"/>
      <c r="L40" s="8">
        <v>2.1963741136056831</v>
      </c>
      <c r="M40">
        <f t="shared" si="0"/>
        <v>11964.88896030678</v>
      </c>
    </row>
    <row r="41" spans="1:13" x14ac:dyDescent="0.45">
      <c r="A41" t="s">
        <v>197</v>
      </c>
      <c r="B41" s="6">
        <v>41664</v>
      </c>
      <c r="C41" s="7">
        <v>815.4375</v>
      </c>
      <c r="D41" s="7">
        <v>0</v>
      </c>
      <c r="E41" s="7">
        <v>0</v>
      </c>
      <c r="F41" s="7">
        <v>820.25531414114482</v>
      </c>
      <c r="G41" s="7">
        <v>1159.603134522046</v>
      </c>
      <c r="H41" s="7">
        <v>297.78321952204607</v>
      </c>
      <c r="I41" s="7">
        <v>861.81991500000004</v>
      </c>
      <c r="J41" s="7">
        <v>2474.0820469697851</v>
      </c>
      <c r="K41" s="7"/>
      <c r="L41" s="8">
        <v>0</v>
      </c>
    </row>
    <row r="42" spans="1:13" x14ac:dyDescent="0.45">
      <c r="A42" t="s">
        <v>198</v>
      </c>
      <c r="B42" s="6">
        <v>41459</v>
      </c>
      <c r="C42" s="7">
        <v>1436.7857142857142</v>
      </c>
      <c r="D42" s="7">
        <v>154.16666666666666</v>
      </c>
      <c r="E42" s="7">
        <v>148.70613552744598</v>
      </c>
      <c r="F42" s="7">
        <v>93.276816757288728</v>
      </c>
      <c r="G42" s="7">
        <v>0</v>
      </c>
      <c r="H42" s="7">
        <v>0</v>
      </c>
      <c r="I42" s="7">
        <v>0</v>
      </c>
      <c r="J42" s="7">
        <v>244.48333333333335</v>
      </c>
      <c r="K42" s="7"/>
      <c r="L42" s="8">
        <v>2.1028628032490388</v>
      </c>
      <c r="M42">
        <f t="shared" si="0"/>
        <v>14141.062813517357</v>
      </c>
    </row>
    <row r="43" spans="1:13" x14ac:dyDescent="0.45">
      <c r="A43" t="s">
        <v>198</v>
      </c>
      <c r="B43" s="6">
        <v>41520</v>
      </c>
      <c r="C43" s="7">
        <v>1383.9285714285716</v>
      </c>
      <c r="D43" s="7">
        <v>160.71428571428572</v>
      </c>
      <c r="E43" s="7">
        <v>278.59102726330468</v>
      </c>
      <c r="F43" s="7">
        <v>234.40687718707696</v>
      </c>
      <c r="G43" s="7">
        <v>0</v>
      </c>
      <c r="H43" s="7">
        <v>0</v>
      </c>
      <c r="I43" s="7">
        <v>0</v>
      </c>
      <c r="J43" s="7">
        <v>608.39285714285711</v>
      </c>
      <c r="K43" s="7"/>
      <c r="L43" s="8">
        <v>4.7774841453646726</v>
      </c>
      <c r="M43">
        <f t="shared" si="0"/>
        <v>17148.736598933356</v>
      </c>
    </row>
    <row r="44" spans="1:13" x14ac:dyDescent="0.45">
      <c r="A44" t="s">
        <v>198</v>
      </c>
      <c r="B44" s="12">
        <v>41569</v>
      </c>
      <c r="C44">
        <v>783.69047619047615</v>
      </c>
      <c r="D44">
        <v>166.66666666666666</v>
      </c>
      <c r="E44">
        <v>472.83341299415116</v>
      </c>
      <c r="F44">
        <v>797.92490397196286</v>
      </c>
      <c r="G44">
        <v>0</v>
      </c>
      <c r="H44">
        <v>0</v>
      </c>
      <c r="I44">
        <v>0</v>
      </c>
      <c r="J44">
        <v>1466.2124007666825</v>
      </c>
      <c r="L44">
        <v>10.418043180476065</v>
      </c>
      <c r="M44">
        <f t="shared" si="0"/>
        <v>22033.221202590721</v>
      </c>
    </row>
    <row r="45" spans="1:13" x14ac:dyDescent="0.45">
      <c r="A45" t="s">
        <v>198</v>
      </c>
      <c r="B45" s="12">
        <v>41582</v>
      </c>
      <c r="C45">
        <v>762.91666666666663</v>
      </c>
      <c r="D45">
        <v>163.0952380952381</v>
      </c>
      <c r="E45">
        <v>475.11077022929624</v>
      </c>
      <c r="F45">
        <v>1104.7312211712792</v>
      </c>
      <c r="G45">
        <v>12.57285357024961</v>
      </c>
      <c r="H45">
        <v>12.57285357024961</v>
      </c>
      <c r="I45">
        <v>0</v>
      </c>
      <c r="J45">
        <v>1781.801942144639</v>
      </c>
      <c r="L45">
        <v>9.0164599027567434</v>
      </c>
      <c r="M45">
        <f t="shared" si="0"/>
        <v>18977.595263532443</v>
      </c>
    </row>
    <row r="46" spans="1:13" x14ac:dyDescent="0.45">
      <c r="A46" t="s">
        <v>198</v>
      </c>
      <c r="B46" s="12">
        <v>41596</v>
      </c>
      <c r="C46">
        <v>735.59523809523807</v>
      </c>
      <c r="D46">
        <v>141.66666666666666</v>
      </c>
      <c r="E46">
        <v>394.11727003114095</v>
      </c>
      <c r="F46">
        <v>1157.2856793908472</v>
      </c>
      <c r="G46">
        <v>310.6814355334389</v>
      </c>
      <c r="H46">
        <v>310.39594166215596</v>
      </c>
      <c r="I46">
        <v>0.28549387128289255</v>
      </c>
      <c r="J46">
        <v>2089.064179160293</v>
      </c>
      <c r="L46">
        <v>7.240046147174402</v>
      </c>
      <c r="M46">
        <f t="shared" si="0"/>
        <v>18370.283917277549</v>
      </c>
    </row>
    <row r="47" spans="1:13" x14ac:dyDescent="0.45">
      <c r="A47" t="s">
        <v>198</v>
      </c>
      <c r="B47" s="12">
        <v>41610</v>
      </c>
      <c r="C47">
        <v>876.19047619047615</v>
      </c>
      <c r="D47">
        <v>149.4047619047619</v>
      </c>
      <c r="E47">
        <v>339.07863713666075</v>
      </c>
      <c r="F47">
        <v>1278.1416712373739</v>
      </c>
      <c r="G47">
        <v>482.4832000520579</v>
      </c>
      <c r="H47">
        <v>327.50767387369558</v>
      </c>
      <c r="I47">
        <v>154.97552617836226</v>
      </c>
      <c r="J47">
        <v>2427.434594961032</v>
      </c>
      <c r="L47">
        <v>5.4386966497831182</v>
      </c>
      <c r="M47">
        <f t="shared" si="0"/>
        <v>16039.632268520445</v>
      </c>
    </row>
    <row r="48" spans="1:13" x14ac:dyDescent="0.45">
      <c r="A48" t="s">
        <v>198</v>
      </c>
      <c r="B48" s="12">
        <v>41625</v>
      </c>
      <c r="C48">
        <v>697.61904761904759</v>
      </c>
      <c r="D48">
        <v>151.78571428571431</v>
      </c>
      <c r="E48">
        <v>212.34972053996029</v>
      </c>
      <c r="F48">
        <v>1163.2402463177998</v>
      </c>
      <c r="G48">
        <v>1002.7727153791445</v>
      </c>
      <c r="H48">
        <v>327.50767387369558</v>
      </c>
      <c r="I48">
        <v>675.26504150544918</v>
      </c>
      <c r="J48">
        <v>2932.0284623086782</v>
      </c>
      <c r="L48">
        <v>2.4550837291861449</v>
      </c>
      <c r="M48">
        <f t="shared" si="0"/>
        <v>11561.511467702374</v>
      </c>
    </row>
    <row r="49" spans="1:13" x14ac:dyDescent="0.45">
      <c r="A49" t="s">
        <v>198</v>
      </c>
      <c r="B49" s="12">
        <v>41664</v>
      </c>
      <c r="C49">
        <v>897.5625</v>
      </c>
      <c r="D49">
        <v>0</v>
      </c>
      <c r="E49">
        <v>0</v>
      </c>
      <c r="F49">
        <v>901.35902355859548</v>
      </c>
      <c r="G49">
        <v>1231.5468913736956</v>
      </c>
      <c r="H49">
        <v>327.50767387369558</v>
      </c>
      <c r="I49">
        <v>904.03921750000006</v>
      </c>
      <c r="J49">
        <v>2619.6985123527334</v>
      </c>
      <c r="L49">
        <v>0</v>
      </c>
    </row>
    <row r="50" spans="1:13" x14ac:dyDescent="0.45">
      <c r="A50" t="s">
        <v>262</v>
      </c>
      <c r="B50" s="12">
        <v>33423</v>
      </c>
      <c r="J50">
        <v>35.313913161281576</v>
      </c>
      <c r="K50">
        <v>2.2424918618860081</v>
      </c>
      <c r="L50">
        <v>0.68653969189475772</v>
      </c>
    </row>
    <row r="51" spans="1:13" x14ac:dyDescent="0.45">
      <c r="A51" t="s">
        <v>262</v>
      </c>
      <c r="B51" s="12">
        <v>33442</v>
      </c>
      <c r="J51">
        <v>182.43184838348461</v>
      </c>
      <c r="K51">
        <v>9.4329815227589577</v>
      </c>
      <c r="L51">
        <v>2.744517857737153</v>
      </c>
    </row>
    <row r="52" spans="1:13" x14ac:dyDescent="0.45">
      <c r="A52" t="s">
        <v>262</v>
      </c>
      <c r="B52" s="12">
        <v>33466</v>
      </c>
      <c r="J52">
        <v>670.20951505517132</v>
      </c>
      <c r="K52">
        <v>18.498999702466406</v>
      </c>
      <c r="L52">
        <v>5.5488860835139748</v>
      </c>
    </row>
    <row r="53" spans="1:13" x14ac:dyDescent="0.45">
      <c r="A53" t="s">
        <v>262</v>
      </c>
      <c r="B53" s="12">
        <v>33491</v>
      </c>
      <c r="J53">
        <v>924.10003844885887</v>
      </c>
      <c r="K53">
        <v>14.845292187140384</v>
      </c>
      <c r="L53">
        <v>3.5856666666666666</v>
      </c>
    </row>
    <row r="54" spans="1:13" x14ac:dyDescent="0.45">
      <c r="A54" t="s">
        <v>262</v>
      </c>
      <c r="B54" s="12">
        <v>33513</v>
      </c>
      <c r="J54">
        <v>1298.4713931263977</v>
      </c>
      <c r="K54">
        <v>18.233995127224386</v>
      </c>
      <c r="L54">
        <v>1.71</v>
      </c>
    </row>
    <row r="55" spans="1:13" x14ac:dyDescent="0.45">
      <c r="A55" t="s">
        <v>262</v>
      </c>
      <c r="B55" s="12">
        <v>33529</v>
      </c>
      <c r="I55">
        <v>725.23290576948159</v>
      </c>
      <c r="J55">
        <v>1604.4136276852012</v>
      </c>
      <c r="K55">
        <v>18.644127998804557</v>
      </c>
      <c r="L55">
        <v>0</v>
      </c>
    </row>
    <row r="56" spans="1:13" x14ac:dyDescent="0.45">
      <c r="A56" t="s">
        <v>263</v>
      </c>
      <c r="B56" s="12">
        <v>33487</v>
      </c>
      <c r="J56">
        <v>43.749995654063447</v>
      </c>
      <c r="K56">
        <v>2.7294763765373942</v>
      </c>
      <c r="L56">
        <v>0.62</v>
      </c>
    </row>
    <row r="57" spans="1:13" x14ac:dyDescent="0.45">
      <c r="A57" t="s">
        <v>263</v>
      </c>
      <c r="B57" s="12">
        <v>33506</v>
      </c>
      <c r="J57">
        <v>277.06931765688734</v>
      </c>
      <c r="K57">
        <v>11.42535678654575</v>
      </c>
      <c r="L57">
        <v>3.706666666666667</v>
      </c>
    </row>
    <row r="58" spans="1:13" x14ac:dyDescent="0.45">
      <c r="A58" t="s">
        <v>263</v>
      </c>
      <c r="B58" s="12">
        <v>33535</v>
      </c>
      <c r="J58">
        <v>1068.9052750845522</v>
      </c>
      <c r="K58">
        <v>18.097752757724948</v>
      </c>
      <c r="L58">
        <v>3.9766666666666666</v>
      </c>
    </row>
    <row r="59" spans="1:13" x14ac:dyDescent="0.45">
      <c r="A59" t="s">
        <v>263</v>
      </c>
      <c r="B59" s="12">
        <v>33554</v>
      </c>
      <c r="I59">
        <v>468.44832234248469</v>
      </c>
      <c r="J59">
        <v>1164.5275665177771</v>
      </c>
      <c r="K59">
        <v>16.353745439800466</v>
      </c>
      <c r="L59">
        <v>0</v>
      </c>
    </row>
    <row r="60" spans="1:13" x14ac:dyDescent="0.45">
      <c r="A60" t="s">
        <v>266</v>
      </c>
      <c r="B60" s="12">
        <v>40745</v>
      </c>
      <c r="C60">
        <v>480</v>
      </c>
      <c r="J60">
        <v>25.9</v>
      </c>
      <c r="L60">
        <v>0.41818507199999999</v>
      </c>
    </row>
    <row r="61" spans="1:13" x14ac:dyDescent="0.45">
      <c r="A61" t="s">
        <v>266</v>
      </c>
      <c r="B61" s="12">
        <v>40752</v>
      </c>
      <c r="C61">
        <v>880</v>
      </c>
      <c r="J61">
        <v>86</v>
      </c>
      <c r="L61">
        <v>1.45847481</v>
      </c>
    </row>
    <row r="62" spans="1:13" x14ac:dyDescent="0.45">
      <c r="A62" t="s">
        <v>266</v>
      </c>
      <c r="B62" s="12">
        <v>40756</v>
      </c>
      <c r="C62">
        <v>853.33333333333326</v>
      </c>
      <c r="E62">
        <v>92.4</v>
      </c>
      <c r="F62">
        <v>26.5</v>
      </c>
      <c r="J62">
        <v>118.9</v>
      </c>
      <c r="L62">
        <v>2.0131426069999998</v>
      </c>
      <c r="M62">
        <f t="shared" si="0"/>
        <v>21787.257651515149</v>
      </c>
    </row>
    <row r="63" spans="1:13" x14ac:dyDescent="0.45">
      <c r="A63" t="s">
        <v>266</v>
      </c>
      <c r="B63" s="12">
        <v>40764</v>
      </c>
      <c r="C63">
        <v>800</v>
      </c>
      <c r="E63">
        <v>126.4</v>
      </c>
      <c r="F63">
        <v>51.8</v>
      </c>
      <c r="J63">
        <v>178.3</v>
      </c>
      <c r="L63">
        <v>2.9735134680000002</v>
      </c>
      <c r="M63">
        <f t="shared" si="0"/>
        <v>23524.63186708861</v>
      </c>
    </row>
    <row r="64" spans="1:13" x14ac:dyDescent="0.45">
      <c r="A64" t="s">
        <v>266</v>
      </c>
      <c r="B64" s="12">
        <v>40788</v>
      </c>
      <c r="C64">
        <v>773.33333333333326</v>
      </c>
      <c r="E64">
        <v>276.39999999999998</v>
      </c>
      <c r="F64">
        <v>244.2</v>
      </c>
      <c r="J64">
        <v>520.5</v>
      </c>
      <c r="L64">
        <v>6.1201040439999996</v>
      </c>
      <c r="M64">
        <f t="shared" si="0"/>
        <v>22142.199869753982</v>
      </c>
    </row>
    <row r="65" spans="1:13" x14ac:dyDescent="0.45">
      <c r="A65" t="s">
        <v>266</v>
      </c>
      <c r="B65" s="12">
        <v>40851</v>
      </c>
      <c r="C65">
        <v>492.24674144728192</v>
      </c>
      <c r="I65">
        <v>636.29999999999995</v>
      </c>
      <c r="J65">
        <v>1675.3</v>
      </c>
    </row>
    <row r="66" spans="1:13" x14ac:dyDescent="0.45">
      <c r="A66" t="s">
        <v>267</v>
      </c>
      <c r="B66" s="12">
        <v>40745</v>
      </c>
      <c r="C66">
        <v>240</v>
      </c>
      <c r="J66">
        <v>16.7</v>
      </c>
      <c r="L66">
        <v>0.24753102699999999</v>
      </c>
    </row>
    <row r="67" spans="1:13" x14ac:dyDescent="0.45">
      <c r="A67" t="s">
        <v>267</v>
      </c>
      <c r="B67" s="12">
        <v>40752</v>
      </c>
      <c r="C67">
        <v>466.66666666666663</v>
      </c>
      <c r="J67">
        <v>50</v>
      </c>
      <c r="L67">
        <v>0.846396072</v>
      </c>
    </row>
    <row r="68" spans="1:13" x14ac:dyDescent="0.45">
      <c r="A68" t="s">
        <v>267</v>
      </c>
      <c r="B68" s="12">
        <v>40756</v>
      </c>
      <c r="C68">
        <v>473.33333333333337</v>
      </c>
      <c r="E68">
        <v>50.1</v>
      </c>
      <c r="F68">
        <v>13.2</v>
      </c>
      <c r="J68">
        <v>63.4</v>
      </c>
      <c r="L68">
        <v>1.0147118559999999</v>
      </c>
      <c r="M68">
        <f t="shared" ref="M68:M70" si="1">L68*1000000/E68</f>
        <v>20253.72966067864</v>
      </c>
    </row>
    <row r="69" spans="1:13" x14ac:dyDescent="0.45">
      <c r="A69" t="s">
        <v>267</v>
      </c>
      <c r="B69" s="12">
        <v>40764</v>
      </c>
      <c r="C69">
        <v>446.66666666666663</v>
      </c>
      <c r="E69">
        <v>100.2</v>
      </c>
      <c r="F69">
        <v>38.4</v>
      </c>
      <c r="J69">
        <v>138.6</v>
      </c>
      <c r="L69">
        <v>2.2704393980000002</v>
      </c>
      <c r="M69">
        <f t="shared" si="1"/>
        <v>22659.075828343313</v>
      </c>
    </row>
    <row r="70" spans="1:13" x14ac:dyDescent="0.45">
      <c r="A70" t="s">
        <v>267</v>
      </c>
      <c r="B70" s="12">
        <v>40788</v>
      </c>
      <c r="C70">
        <v>533.33333333333337</v>
      </c>
      <c r="E70">
        <v>221.8</v>
      </c>
      <c r="F70">
        <v>190.3</v>
      </c>
      <c r="J70">
        <v>412</v>
      </c>
      <c r="L70">
        <v>4.9096734560000002</v>
      </c>
      <c r="M70">
        <f t="shared" si="1"/>
        <v>22135.588169522092</v>
      </c>
    </row>
    <row r="71" spans="1:13" x14ac:dyDescent="0.45">
      <c r="A71" t="s">
        <v>267</v>
      </c>
      <c r="B71" s="12">
        <v>40851</v>
      </c>
      <c r="C71">
        <v>400.19794245747079</v>
      </c>
      <c r="I71">
        <v>554.25</v>
      </c>
      <c r="J71">
        <v>1492.5</v>
      </c>
    </row>
    <row r="72" spans="1:13" x14ac:dyDescent="0.45">
      <c r="A72" t="s">
        <v>268</v>
      </c>
      <c r="B72" s="12">
        <v>40851</v>
      </c>
      <c r="C72">
        <v>389.1151157936099</v>
      </c>
      <c r="I72">
        <v>380</v>
      </c>
      <c r="J72">
        <v>1238.7</v>
      </c>
    </row>
    <row r="73" spans="1:13" x14ac:dyDescent="0.45">
      <c r="A73" s="5" t="s">
        <v>107</v>
      </c>
      <c r="B73" s="13">
        <v>33798</v>
      </c>
      <c r="C73">
        <v>127.49999618530273</v>
      </c>
    </row>
    <row r="74" spans="1:13" x14ac:dyDescent="0.45">
      <c r="A74" s="5" t="s">
        <v>107</v>
      </c>
      <c r="B74" s="14">
        <v>33813</v>
      </c>
      <c r="C74">
        <v>106.66666793823242</v>
      </c>
    </row>
    <row r="75" spans="1:13" x14ac:dyDescent="0.45">
      <c r="A75" s="5" t="s">
        <v>107</v>
      </c>
      <c r="B75" s="14">
        <v>33840</v>
      </c>
      <c r="C75">
        <v>243.58333587646484</v>
      </c>
    </row>
    <row r="76" spans="1:13" x14ac:dyDescent="0.45">
      <c r="A76" s="5" t="s">
        <v>107</v>
      </c>
      <c r="B76" s="14">
        <v>33856</v>
      </c>
      <c r="C76">
        <v>161.875</v>
      </c>
    </row>
    <row r="77" spans="1:13" x14ac:dyDescent="0.45">
      <c r="A77" s="5" t="s">
        <v>107</v>
      </c>
      <c r="B77" s="14">
        <v>33877</v>
      </c>
      <c r="C77">
        <v>130.90291213989258</v>
      </c>
    </row>
    <row r="78" spans="1:13" x14ac:dyDescent="0.45">
      <c r="A78" s="5" t="s">
        <v>107</v>
      </c>
      <c r="B78" s="14">
        <v>33889</v>
      </c>
      <c r="C78">
        <v>125.54166793823242</v>
      </c>
    </row>
    <row r="79" spans="1:13" x14ac:dyDescent="0.45">
      <c r="A79" s="5" t="s">
        <v>107</v>
      </c>
      <c r="B79" s="14">
        <v>33907</v>
      </c>
      <c r="C79">
        <v>135</v>
      </c>
    </row>
    <row r="80" spans="1:13" x14ac:dyDescent="0.45">
      <c r="A80" s="5" t="s">
        <v>108</v>
      </c>
      <c r="B80" s="13">
        <v>33798</v>
      </c>
      <c r="C80">
        <v>109.58333206176758</v>
      </c>
    </row>
    <row r="81" spans="1:3" x14ac:dyDescent="0.45">
      <c r="A81" s="5" t="s">
        <v>108</v>
      </c>
      <c r="B81" s="14">
        <v>33813</v>
      </c>
      <c r="C81">
        <v>100.41666793823242</v>
      </c>
    </row>
    <row r="82" spans="1:3" x14ac:dyDescent="0.45">
      <c r="A82" s="5" t="s">
        <v>108</v>
      </c>
      <c r="B82" s="14">
        <v>33840</v>
      </c>
      <c r="C82">
        <v>468.5</v>
      </c>
    </row>
    <row r="83" spans="1:3" x14ac:dyDescent="0.45">
      <c r="A83" s="5" t="s">
        <v>108</v>
      </c>
      <c r="B83" s="14">
        <v>33856</v>
      </c>
      <c r="C83">
        <v>424.16667175292969</v>
      </c>
    </row>
    <row r="84" spans="1:3" x14ac:dyDescent="0.45">
      <c r="A84" s="5" t="s">
        <v>108</v>
      </c>
      <c r="B84" s="14">
        <v>33877</v>
      </c>
      <c r="C84">
        <v>167.77791595458984</v>
      </c>
    </row>
    <row r="85" spans="1:3" x14ac:dyDescent="0.45">
      <c r="A85" s="5" t="s">
        <v>108</v>
      </c>
      <c r="B85" s="14">
        <v>33889</v>
      </c>
      <c r="C85">
        <v>177.08332824707031</v>
      </c>
    </row>
    <row r="86" spans="1:3" x14ac:dyDescent="0.45">
      <c r="A86" s="5" t="s">
        <v>108</v>
      </c>
      <c r="B86" s="14">
        <v>33907</v>
      </c>
      <c r="C86">
        <v>214.9999974568685</v>
      </c>
    </row>
    <row r="87" spans="1:3" x14ac:dyDescent="0.45">
      <c r="A87" s="5" t="s">
        <v>109</v>
      </c>
      <c r="B87" s="13">
        <v>33798</v>
      </c>
      <c r="C87">
        <v>117.5</v>
      </c>
    </row>
    <row r="88" spans="1:3" x14ac:dyDescent="0.45">
      <c r="A88" s="5" t="s">
        <v>109</v>
      </c>
      <c r="B88" s="14">
        <v>33813</v>
      </c>
      <c r="C88">
        <v>108.33333587646484</v>
      </c>
    </row>
    <row r="89" spans="1:3" x14ac:dyDescent="0.45">
      <c r="A89" s="5" t="s">
        <v>109</v>
      </c>
      <c r="B89" s="14">
        <v>33840</v>
      </c>
      <c r="C89">
        <v>522.66665649414063</v>
      </c>
    </row>
    <row r="90" spans="1:3" x14ac:dyDescent="0.45">
      <c r="A90" s="5" t="s">
        <v>109</v>
      </c>
      <c r="B90" s="14">
        <v>33856</v>
      </c>
      <c r="C90">
        <v>344.69166564941406</v>
      </c>
    </row>
    <row r="91" spans="1:3" x14ac:dyDescent="0.45">
      <c r="A91" s="5" t="s">
        <v>109</v>
      </c>
      <c r="B91" s="14">
        <v>33877</v>
      </c>
      <c r="C91">
        <v>493.055419921875</v>
      </c>
    </row>
    <row r="92" spans="1:3" x14ac:dyDescent="0.45">
      <c r="A92" s="5" t="s">
        <v>109</v>
      </c>
      <c r="B92" s="14">
        <v>33889</v>
      </c>
      <c r="C92">
        <v>287.569580078125</v>
      </c>
    </row>
    <row r="93" spans="1:3" x14ac:dyDescent="0.45">
      <c r="A93" s="5" t="s">
        <v>109</v>
      </c>
      <c r="B93" s="14">
        <v>33907</v>
      </c>
      <c r="C93">
        <v>304.72207641601563</v>
      </c>
    </row>
    <row r="94" spans="1:3" x14ac:dyDescent="0.45">
      <c r="A94" s="5" t="s">
        <v>110</v>
      </c>
      <c r="B94" s="13">
        <v>33798</v>
      </c>
      <c r="C94">
        <v>118.75</v>
      </c>
    </row>
    <row r="95" spans="1:3" x14ac:dyDescent="0.45">
      <c r="A95" s="5" t="s">
        <v>110</v>
      </c>
      <c r="B95" s="14">
        <v>33813</v>
      </c>
      <c r="C95">
        <v>112.5</v>
      </c>
    </row>
    <row r="96" spans="1:3" x14ac:dyDescent="0.45">
      <c r="A96" s="5" t="s">
        <v>110</v>
      </c>
      <c r="B96" s="14">
        <v>33840</v>
      </c>
      <c r="C96">
        <v>523.5</v>
      </c>
    </row>
    <row r="97" spans="1:3" x14ac:dyDescent="0.45">
      <c r="A97" s="5" t="s">
        <v>110</v>
      </c>
      <c r="B97" s="14">
        <v>33856</v>
      </c>
      <c r="C97">
        <v>501.52915954589844</v>
      </c>
    </row>
    <row r="98" spans="1:3" x14ac:dyDescent="0.45">
      <c r="A98" s="5" t="s">
        <v>110</v>
      </c>
      <c r="B98" s="14">
        <v>33877</v>
      </c>
      <c r="C98">
        <v>369.16665649414063</v>
      </c>
    </row>
    <row r="99" spans="1:3" x14ac:dyDescent="0.45">
      <c r="A99" s="5" t="s">
        <v>110</v>
      </c>
      <c r="B99" s="14">
        <v>33889</v>
      </c>
      <c r="C99">
        <v>351.59709167480469</v>
      </c>
    </row>
    <row r="100" spans="1:3" x14ac:dyDescent="0.45">
      <c r="A100" s="5" t="s">
        <v>110</v>
      </c>
      <c r="B100" s="14">
        <v>33907</v>
      </c>
      <c r="C100">
        <v>297.5</v>
      </c>
    </row>
    <row r="101" spans="1:3" x14ac:dyDescent="0.45">
      <c r="A101" s="5" t="s">
        <v>111</v>
      </c>
      <c r="B101" s="13">
        <v>33798</v>
      </c>
      <c r="C101">
        <v>135</v>
      </c>
    </row>
    <row r="102" spans="1:3" x14ac:dyDescent="0.45">
      <c r="A102" s="5" t="s">
        <v>111</v>
      </c>
      <c r="B102" s="14">
        <v>33813</v>
      </c>
      <c r="C102">
        <v>112.08333206176758</v>
      </c>
    </row>
    <row r="103" spans="1:3" x14ac:dyDescent="0.45">
      <c r="A103" s="5" t="s">
        <v>111</v>
      </c>
      <c r="B103" s="14">
        <v>33840</v>
      </c>
      <c r="C103">
        <v>518.87501525878906</v>
      </c>
    </row>
    <row r="104" spans="1:3" x14ac:dyDescent="0.45">
      <c r="A104" s="5" t="s">
        <v>111</v>
      </c>
      <c r="B104" s="14">
        <v>33856</v>
      </c>
      <c r="C104">
        <v>534.09584045410156</v>
      </c>
    </row>
    <row r="105" spans="1:3" x14ac:dyDescent="0.45">
      <c r="A105" s="5" t="s">
        <v>111</v>
      </c>
      <c r="B105" s="14">
        <v>33877</v>
      </c>
      <c r="C105">
        <v>389.58332824707031</v>
      </c>
    </row>
    <row r="106" spans="1:3" x14ac:dyDescent="0.45">
      <c r="A106" s="5" t="s">
        <v>111</v>
      </c>
      <c r="B106" s="14">
        <v>33889</v>
      </c>
      <c r="C106">
        <v>455</v>
      </c>
    </row>
    <row r="107" spans="1:3" x14ac:dyDescent="0.45">
      <c r="A107" s="5" t="s">
        <v>111</v>
      </c>
      <c r="B107" s="14">
        <v>33907</v>
      </c>
      <c r="C107">
        <v>373.61125183105469</v>
      </c>
    </row>
    <row r="108" spans="1:3" x14ac:dyDescent="0.45">
      <c r="A108" s="5" t="s">
        <v>112</v>
      </c>
      <c r="B108" s="13">
        <v>33798</v>
      </c>
      <c r="C108">
        <v>121.24999618530273</v>
      </c>
    </row>
    <row r="109" spans="1:3" x14ac:dyDescent="0.45">
      <c r="A109" s="5" t="s">
        <v>112</v>
      </c>
      <c r="B109" s="14">
        <v>33813</v>
      </c>
      <c r="C109">
        <v>115.83333206176758</v>
      </c>
    </row>
    <row r="110" spans="1:3" x14ac:dyDescent="0.45">
      <c r="A110" s="5" t="s">
        <v>112</v>
      </c>
      <c r="B110" s="14">
        <v>33840</v>
      </c>
      <c r="C110">
        <v>786.08334350585938</v>
      </c>
    </row>
    <row r="111" spans="1:3" x14ac:dyDescent="0.45">
      <c r="A111" s="5" t="s">
        <v>112</v>
      </c>
      <c r="B111" s="14">
        <v>33856</v>
      </c>
      <c r="C111">
        <v>836.48747253417969</v>
      </c>
    </row>
    <row r="112" spans="1:3" x14ac:dyDescent="0.45">
      <c r="A112" s="5" t="s">
        <v>112</v>
      </c>
      <c r="B112" s="14">
        <v>33877</v>
      </c>
      <c r="C112">
        <v>450.20832824707031</v>
      </c>
    </row>
    <row r="113" spans="1:12" x14ac:dyDescent="0.45">
      <c r="A113" s="5" t="s">
        <v>112</v>
      </c>
      <c r="B113" s="14">
        <v>33889</v>
      </c>
      <c r="C113">
        <v>504.86123657226563</v>
      </c>
    </row>
    <row r="114" spans="1:12" x14ac:dyDescent="0.45">
      <c r="A114" s="5" t="s">
        <v>112</v>
      </c>
      <c r="B114" s="14">
        <v>33907</v>
      </c>
      <c r="C114">
        <v>422.36125183105469</v>
      </c>
    </row>
    <row r="115" spans="1:12" x14ac:dyDescent="0.45">
      <c r="A115" t="s">
        <v>270</v>
      </c>
      <c r="B115" s="12">
        <v>37104</v>
      </c>
      <c r="J115">
        <v>9.5756172839506171</v>
      </c>
      <c r="L115">
        <v>0.14380216049382716</v>
      </c>
    </row>
    <row r="116" spans="1:12" x14ac:dyDescent="0.45">
      <c r="A116" t="s">
        <v>270</v>
      </c>
      <c r="B116" s="12">
        <v>37126</v>
      </c>
      <c r="J116">
        <v>76.388888888888886</v>
      </c>
      <c r="L116">
        <v>0.95409122776148081</v>
      </c>
    </row>
    <row r="117" spans="1:12" x14ac:dyDescent="0.45">
      <c r="A117" t="s">
        <v>270</v>
      </c>
      <c r="B117" s="12">
        <v>37166</v>
      </c>
      <c r="J117">
        <v>608.66319444444457</v>
      </c>
      <c r="L117">
        <v>5.6411081976358552</v>
      </c>
    </row>
    <row r="118" spans="1:12" x14ac:dyDescent="0.45">
      <c r="A118" t="s">
        <v>270</v>
      </c>
      <c r="B118" s="12">
        <v>37174</v>
      </c>
      <c r="J118">
        <v>809.05478395061732</v>
      </c>
      <c r="L118">
        <v>5.037305434698613</v>
      </c>
    </row>
    <row r="119" spans="1:12" x14ac:dyDescent="0.45">
      <c r="A119" t="s">
        <v>270</v>
      </c>
      <c r="B119" s="12">
        <v>37229</v>
      </c>
      <c r="I119">
        <v>720.8</v>
      </c>
      <c r="J119">
        <v>1469.5293209876545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5"/>
  <sheetViews>
    <sheetView workbookViewId="0">
      <pane ySplit="578" topLeftCell="A367" activePane="bottomLeft"/>
      <selection activeCell="C1" sqref="C1"/>
      <selection pane="bottomLeft" activeCell="A395" sqref="A395:A402"/>
    </sheetView>
  </sheetViews>
  <sheetFormatPr defaultRowHeight="14.25" x14ac:dyDescent="0.45"/>
  <cols>
    <col min="1" max="1" width="30.46484375" bestFit="1" customWidth="1"/>
    <col min="2" max="2" width="11.53125" bestFit="1" customWidth="1"/>
    <col min="3" max="3" width="30.6640625" bestFit="1" customWidth="1"/>
    <col min="4" max="4" width="27.53125" bestFit="1" customWidth="1"/>
    <col min="5" max="5" width="27.53125" customWidth="1"/>
  </cols>
  <sheetData>
    <row r="1" spans="1:6" x14ac:dyDescent="0.45">
      <c r="A1" t="s">
        <v>0</v>
      </c>
      <c r="B1" t="s">
        <v>1</v>
      </c>
      <c r="C1" t="s">
        <v>269</v>
      </c>
      <c r="D1" t="s">
        <v>204</v>
      </c>
      <c r="E1" t="s">
        <v>264</v>
      </c>
      <c r="F1" t="s">
        <v>261</v>
      </c>
    </row>
    <row r="2" spans="1:6" x14ac:dyDescent="0.45">
      <c r="A2" t="s">
        <v>193</v>
      </c>
      <c r="B2" s="6">
        <v>41386</v>
      </c>
      <c r="C2">
        <v>3.8</v>
      </c>
      <c r="D2">
        <v>2.0499999999999998</v>
      </c>
    </row>
    <row r="3" spans="1:6" x14ac:dyDescent="0.45">
      <c r="A3" t="s">
        <v>193</v>
      </c>
      <c r="B3" s="6">
        <v>41396</v>
      </c>
      <c r="C3">
        <v>4.95</v>
      </c>
      <c r="D3">
        <v>3.85</v>
      </c>
    </row>
    <row r="4" spans="1:6" x14ac:dyDescent="0.45">
      <c r="A4" t="s">
        <v>193</v>
      </c>
      <c r="B4" s="6">
        <v>41410</v>
      </c>
      <c r="C4">
        <v>6</v>
      </c>
      <c r="D4">
        <v>4.8</v>
      </c>
    </row>
    <row r="5" spans="1:6" x14ac:dyDescent="0.45">
      <c r="A5" t="s">
        <v>193</v>
      </c>
      <c r="B5" s="6">
        <v>41423</v>
      </c>
      <c r="C5">
        <v>6.9</v>
      </c>
      <c r="D5">
        <v>5.85</v>
      </c>
    </row>
    <row r="6" spans="1:6" x14ac:dyDescent="0.45">
      <c r="A6" t="s">
        <v>193</v>
      </c>
      <c r="B6" s="6">
        <v>41438</v>
      </c>
      <c r="C6">
        <v>7.9</v>
      </c>
      <c r="D6">
        <v>6.8</v>
      </c>
    </row>
    <row r="7" spans="1:6" x14ac:dyDescent="0.45">
      <c r="A7" t="s">
        <v>193</v>
      </c>
      <c r="B7" s="6">
        <v>41450</v>
      </c>
      <c r="C7">
        <v>8.75</v>
      </c>
      <c r="D7">
        <v>7.1</v>
      </c>
    </row>
    <row r="8" spans="1:6" x14ac:dyDescent="0.45">
      <c r="A8" t="s">
        <v>193</v>
      </c>
      <c r="B8" s="6">
        <v>41465</v>
      </c>
      <c r="C8">
        <v>8.9</v>
      </c>
      <c r="D8">
        <v>7.9</v>
      </c>
    </row>
    <row r="9" spans="1:6" x14ac:dyDescent="0.45">
      <c r="A9" t="s">
        <v>193</v>
      </c>
      <c r="B9" s="6">
        <v>41484</v>
      </c>
      <c r="C9">
        <v>9.8000000000000007</v>
      </c>
      <c r="D9">
        <v>8.8000000000000007</v>
      </c>
    </row>
    <row r="10" spans="1:6" x14ac:dyDescent="0.45">
      <c r="A10" t="s">
        <v>193</v>
      </c>
      <c r="B10" s="6">
        <v>41500</v>
      </c>
      <c r="C10">
        <v>10.7</v>
      </c>
      <c r="D10">
        <v>9.6</v>
      </c>
    </row>
    <row r="11" spans="1:6" x14ac:dyDescent="0.45">
      <c r="A11" t="s">
        <v>193</v>
      </c>
      <c r="B11" s="6">
        <v>41516</v>
      </c>
      <c r="C11">
        <v>11.8</v>
      </c>
      <c r="D11">
        <v>10.5</v>
      </c>
    </row>
    <row r="12" spans="1:6" x14ac:dyDescent="0.45">
      <c r="A12" t="s">
        <v>193</v>
      </c>
      <c r="B12" s="6">
        <v>41526</v>
      </c>
      <c r="C12">
        <v>12.05</v>
      </c>
      <c r="D12">
        <v>10.8</v>
      </c>
    </row>
    <row r="13" spans="1:6" x14ac:dyDescent="0.45">
      <c r="A13" t="s">
        <v>193</v>
      </c>
      <c r="B13" s="6">
        <v>41544</v>
      </c>
      <c r="C13">
        <v>13.2</v>
      </c>
      <c r="D13">
        <v>12.05</v>
      </c>
    </row>
    <row r="14" spans="1:6" x14ac:dyDescent="0.45">
      <c r="A14" t="s">
        <v>193</v>
      </c>
      <c r="B14" s="6">
        <v>41558</v>
      </c>
      <c r="C14">
        <v>14.05</v>
      </c>
      <c r="D14">
        <v>13</v>
      </c>
    </row>
    <row r="15" spans="1:6" x14ac:dyDescent="0.45">
      <c r="A15" t="s">
        <v>193</v>
      </c>
      <c r="B15" s="6">
        <v>41570</v>
      </c>
      <c r="C15">
        <v>14.35</v>
      </c>
      <c r="D15">
        <v>13.5</v>
      </c>
    </row>
    <row r="16" spans="1:6" x14ac:dyDescent="0.45">
      <c r="A16" t="s">
        <v>193</v>
      </c>
      <c r="B16" s="6">
        <v>41576</v>
      </c>
      <c r="C16">
        <v>14.35</v>
      </c>
      <c r="D16">
        <v>14.35</v>
      </c>
    </row>
    <row r="17" spans="1:4" x14ac:dyDescent="0.45">
      <c r="A17" t="s">
        <v>194</v>
      </c>
      <c r="B17" s="6">
        <v>41386</v>
      </c>
      <c r="C17">
        <v>3.9</v>
      </c>
      <c r="D17">
        <v>2.1</v>
      </c>
    </row>
    <row r="18" spans="1:4" x14ac:dyDescent="0.45">
      <c r="A18" t="s">
        <v>194</v>
      </c>
      <c r="B18" s="6">
        <v>41396</v>
      </c>
      <c r="C18">
        <v>5</v>
      </c>
      <c r="D18">
        <v>3.85</v>
      </c>
    </row>
    <row r="19" spans="1:4" x14ac:dyDescent="0.45">
      <c r="A19" t="s">
        <v>194</v>
      </c>
      <c r="B19" s="6">
        <v>41410</v>
      </c>
      <c r="C19">
        <v>6.35</v>
      </c>
      <c r="D19">
        <v>5.05</v>
      </c>
    </row>
    <row r="20" spans="1:4" x14ac:dyDescent="0.45">
      <c r="A20" t="s">
        <v>194</v>
      </c>
      <c r="B20" s="6">
        <v>41423</v>
      </c>
      <c r="C20">
        <v>7.2</v>
      </c>
      <c r="D20">
        <v>6.15</v>
      </c>
    </row>
    <row r="21" spans="1:4" x14ac:dyDescent="0.45">
      <c r="A21" t="s">
        <v>194</v>
      </c>
      <c r="B21" s="6">
        <v>41438</v>
      </c>
      <c r="C21">
        <v>8.15</v>
      </c>
      <c r="D21">
        <v>7.1</v>
      </c>
    </row>
    <row r="22" spans="1:4" x14ac:dyDescent="0.45">
      <c r="A22" t="s">
        <v>194</v>
      </c>
      <c r="B22" s="6">
        <v>41450</v>
      </c>
      <c r="C22">
        <v>8.6999999999999993</v>
      </c>
      <c r="D22">
        <v>7.45</v>
      </c>
    </row>
    <row r="23" spans="1:4" x14ac:dyDescent="0.45">
      <c r="A23" t="s">
        <v>194</v>
      </c>
      <c r="B23" s="6">
        <v>41465</v>
      </c>
      <c r="C23">
        <v>9.15</v>
      </c>
      <c r="D23">
        <v>8.1</v>
      </c>
    </row>
    <row r="24" spans="1:4" x14ac:dyDescent="0.45">
      <c r="A24" t="s">
        <v>194</v>
      </c>
      <c r="B24" s="6">
        <v>41484</v>
      </c>
      <c r="C24">
        <v>10</v>
      </c>
      <c r="D24">
        <v>8.75</v>
      </c>
    </row>
    <row r="25" spans="1:4" x14ac:dyDescent="0.45">
      <c r="A25" t="s">
        <v>194</v>
      </c>
      <c r="B25" s="6">
        <v>41500</v>
      </c>
      <c r="C25">
        <v>10.75</v>
      </c>
      <c r="D25">
        <v>9.6999999999999993</v>
      </c>
    </row>
    <row r="26" spans="1:4" x14ac:dyDescent="0.45">
      <c r="A26" t="s">
        <v>194</v>
      </c>
      <c r="B26" s="6">
        <v>41516</v>
      </c>
      <c r="C26">
        <v>11.75</v>
      </c>
      <c r="D26">
        <v>10.55</v>
      </c>
    </row>
    <row r="27" spans="1:4" x14ac:dyDescent="0.45">
      <c r="A27" t="s">
        <v>194</v>
      </c>
      <c r="B27" s="6">
        <v>41526</v>
      </c>
      <c r="C27">
        <v>12.15</v>
      </c>
      <c r="D27">
        <v>11.1</v>
      </c>
    </row>
    <row r="28" spans="1:4" x14ac:dyDescent="0.45">
      <c r="A28" t="s">
        <v>194</v>
      </c>
      <c r="B28" s="6">
        <v>41544</v>
      </c>
      <c r="C28">
        <v>13.25</v>
      </c>
      <c r="D28">
        <v>12.15</v>
      </c>
    </row>
    <row r="29" spans="1:4" x14ac:dyDescent="0.45">
      <c r="A29" t="s">
        <v>194</v>
      </c>
      <c r="B29" s="6">
        <v>41558</v>
      </c>
      <c r="C29">
        <v>14.35</v>
      </c>
      <c r="D29">
        <v>13.2</v>
      </c>
    </row>
    <row r="30" spans="1:4" x14ac:dyDescent="0.45">
      <c r="A30" t="s">
        <v>194</v>
      </c>
      <c r="B30" s="6">
        <v>41570</v>
      </c>
      <c r="C30">
        <v>14.4</v>
      </c>
      <c r="D30">
        <v>13.6</v>
      </c>
    </row>
    <row r="31" spans="1:4" x14ac:dyDescent="0.45">
      <c r="A31" t="s">
        <v>194</v>
      </c>
      <c r="B31" s="6">
        <v>41576</v>
      </c>
      <c r="C31">
        <v>14.4</v>
      </c>
      <c r="D31">
        <v>14.4</v>
      </c>
    </row>
    <row r="32" spans="1:4" x14ac:dyDescent="0.45">
      <c r="A32" t="s">
        <v>195</v>
      </c>
      <c r="B32" s="6">
        <v>41386</v>
      </c>
      <c r="C32">
        <v>3.9</v>
      </c>
      <c r="D32">
        <v>2</v>
      </c>
    </row>
    <row r="33" spans="1:4" x14ac:dyDescent="0.45">
      <c r="A33" t="s">
        <v>195</v>
      </c>
      <c r="B33" s="6">
        <v>41396</v>
      </c>
      <c r="C33">
        <v>4.95</v>
      </c>
      <c r="D33">
        <v>3.8</v>
      </c>
    </row>
    <row r="34" spans="1:4" x14ac:dyDescent="0.45">
      <c r="A34" t="s">
        <v>195</v>
      </c>
      <c r="B34" s="6">
        <v>41410</v>
      </c>
      <c r="C34">
        <v>5.95</v>
      </c>
      <c r="D34">
        <v>4.9000000000000004</v>
      </c>
    </row>
    <row r="35" spans="1:4" x14ac:dyDescent="0.45">
      <c r="A35" t="s">
        <v>195</v>
      </c>
      <c r="B35" s="6">
        <v>41423</v>
      </c>
      <c r="C35">
        <v>7</v>
      </c>
      <c r="D35">
        <v>5.9</v>
      </c>
    </row>
    <row r="36" spans="1:4" x14ac:dyDescent="0.45">
      <c r="A36" t="s">
        <v>195</v>
      </c>
      <c r="B36" s="6">
        <v>41438</v>
      </c>
      <c r="C36">
        <v>7.95</v>
      </c>
      <c r="D36">
        <v>6.9</v>
      </c>
    </row>
    <row r="37" spans="1:4" x14ac:dyDescent="0.45">
      <c r="A37" t="s">
        <v>195</v>
      </c>
      <c r="B37" s="6">
        <v>41450</v>
      </c>
      <c r="C37">
        <v>8.5500000000000007</v>
      </c>
      <c r="D37">
        <v>7.1</v>
      </c>
    </row>
    <row r="38" spans="1:4" x14ac:dyDescent="0.45">
      <c r="A38" t="s">
        <v>195</v>
      </c>
      <c r="B38" s="6">
        <v>41465</v>
      </c>
      <c r="C38">
        <v>9</v>
      </c>
      <c r="D38">
        <v>7.9</v>
      </c>
    </row>
    <row r="39" spans="1:4" x14ac:dyDescent="0.45">
      <c r="A39" t="s">
        <v>195</v>
      </c>
      <c r="B39" s="6">
        <v>41484</v>
      </c>
      <c r="C39">
        <v>9.9</v>
      </c>
      <c r="D39">
        <v>8.8000000000000007</v>
      </c>
    </row>
    <row r="40" spans="1:4" x14ac:dyDescent="0.45">
      <c r="A40" t="s">
        <v>195</v>
      </c>
      <c r="B40" s="6">
        <v>41500</v>
      </c>
      <c r="C40">
        <v>10.65</v>
      </c>
      <c r="D40">
        <v>9.35</v>
      </c>
    </row>
    <row r="41" spans="1:4" x14ac:dyDescent="0.45">
      <c r="A41" t="s">
        <v>195</v>
      </c>
      <c r="B41" s="6">
        <v>41516</v>
      </c>
      <c r="C41">
        <v>11.8</v>
      </c>
      <c r="D41">
        <v>10.4</v>
      </c>
    </row>
    <row r="42" spans="1:4" x14ac:dyDescent="0.45">
      <c r="A42" t="s">
        <v>195</v>
      </c>
      <c r="B42" s="6">
        <v>41526</v>
      </c>
      <c r="C42">
        <v>12.15</v>
      </c>
      <c r="D42">
        <v>10.9</v>
      </c>
    </row>
    <row r="43" spans="1:4" x14ac:dyDescent="0.45">
      <c r="A43" t="s">
        <v>195</v>
      </c>
      <c r="B43" s="6">
        <v>41544</v>
      </c>
      <c r="C43">
        <v>13.3</v>
      </c>
      <c r="D43">
        <v>12.15</v>
      </c>
    </row>
    <row r="44" spans="1:4" x14ac:dyDescent="0.45">
      <c r="A44" t="s">
        <v>195</v>
      </c>
      <c r="B44" s="6">
        <v>41558</v>
      </c>
      <c r="C44">
        <v>14.25</v>
      </c>
      <c r="D44">
        <v>13.05</v>
      </c>
    </row>
    <row r="45" spans="1:4" x14ac:dyDescent="0.45">
      <c r="A45" t="s">
        <v>195</v>
      </c>
      <c r="B45" s="6">
        <v>41570</v>
      </c>
      <c r="C45">
        <v>14.4</v>
      </c>
      <c r="D45">
        <v>13.75</v>
      </c>
    </row>
    <row r="46" spans="1:4" x14ac:dyDescent="0.45">
      <c r="A46" t="s">
        <v>195</v>
      </c>
      <c r="B46" s="6">
        <v>41576</v>
      </c>
      <c r="C46">
        <v>14.4</v>
      </c>
      <c r="D46">
        <v>14.4</v>
      </c>
    </row>
    <row r="47" spans="1:4" x14ac:dyDescent="0.45">
      <c r="A47" t="s">
        <v>196</v>
      </c>
      <c r="B47" s="6">
        <v>41386</v>
      </c>
      <c r="C47">
        <v>3.8</v>
      </c>
      <c r="D47">
        <v>2</v>
      </c>
    </row>
    <row r="48" spans="1:4" x14ac:dyDescent="0.45">
      <c r="A48" t="s">
        <v>196</v>
      </c>
      <c r="B48" s="6">
        <v>41396</v>
      </c>
      <c r="C48">
        <v>4.8499999999999996</v>
      </c>
      <c r="D48">
        <v>3.65</v>
      </c>
    </row>
    <row r="49" spans="1:4" x14ac:dyDescent="0.45">
      <c r="A49" t="s">
        <v>196</v>
      </c>
      <c r="B49" s="6">
        <v>41410</v>
      </c>
      <c r="C49">
        <v>6.15</v>
      </c>
      <c r="D49">
        <v>5</v>
      </c>
    </row>
    <row r="50" spans="1:4" x14ac:dyDescent="0.45">
      <c r="A50" t="s">
        <v>196</v>
      </c>
      <c r="B50" s="6">
        <v>41423</v>
      </c>
      <c r="C50">
        <v>7.1</v>
      </c>
      <c r="D50">
        <v>6</v>
      </c>
    </row>
    <row r="51" spans="1:4" x14ac:dyDescent="0.45">
      <c r="A51" t="s">
        <v>196</v>
      </c>
      <c r="B51" s="6">
        <v>41438</v>
      </c>
      <c r="C51">
        <v>8</v>
      </c>
      <c r="D51">
        <v>7</v>
      </c>
    </row>
    <row r="52" spans="1:4" x14ac:dyDescent="0.45">
      <c r="A52" t="s">
        <v>196</v>
      </c>
      <c r="B52" s="6">
        <v>41450</v>
      </c>
      <c r="C52">
        <v>8.4</v>
      </c>
      <c r="D52">
        <v>7.2</v>
      </c>
    </row>
    <row r="53" spans="1:4" x14ac:dyDescent="0.45">
      <c r="A53" t="s">
        <v>196</v>
      </c>
      <c r="B53" s="6">
        <v>41465</v>
      </c>
      <c r="C53">
        <v>9</v>
      </c>
      <c r="D53">
        <v>8</v>
      </c>
    </row>
    <row r="54" spans="1:4" x14ac:dyDescent="0.45">
      <c r="A54" t="s">
        <v>196</v>
      </c>
      <c r="B54" s="6">
        <v>41484</v>
      </c>
      <c r="C54">
        <v>9.9499999999999993</v>
      </c>
      <c r="D54">
        <v>8.8000000000000007</v>
      </c>
    </row>
    <row r="55" spans="1:4" x14ac:dyDescent="0.45">
      <c r="A55" t="s">
        <v>196</v>
      </c>
      <c r="B55" s="6">
        <v>41500</v>
      </c>
      <c r="C55">
        <v>10.5</v>
      </c>
      <c r="D55">
        <v>9.4</v>
      </c>
    </row>
    <row r="56" spans="1:4" x14ac:dyDescent="0.45">
      <c r="A56" t="s">
        <v>196</v>
      </c>
      <c r="B56" s="6">
        <v>41516</v>
      </c>
      <c r="C56">
        <v>11.45</v>
      </c>
      <c r="D56">
        <v>10.35</v>
      </c>
    </row>
    <row r="57" spans="1:4" x14ac:dyDescent="0.45">
      <c r="A57" t="s">
        <v>196</v>
      </c>
      <c r="B57" s="6">
        <v>41526</v>
      </c>
      <c r="C57">
        <v>12</v>
      </c>
      <c r="D57">
        <v>10.95</v>
      </c>
    </row>
    <row r="58" spans="1:4" x14ac:dyDescent="0.45">
      <c r="A58" t="s">
        <v>196</v>
      </c>
      <c r="B58" s="6">
        <v>41544</v>
      </c>
      <c r="C58">
        <v>13.1</v>
      </c>
      <c r="D58">
        <v>12.05</v>
      </c>
    </row>
    <row r="59" spans="1:4" x14ac:dyDescent="0.45">
      <c r="A59" t="s">
        <v>196</v>
      </c>
      <c r="B59" s="6">
        <v>41558</v>
      </c>
      <c r="C59">
        <v>14.15</v>
      </c>
      <c r="D59">
        <v>13.05</v>
      </c>
    </row>
    <row r="60" spans="1:4" x14ac:dyDescent="0.45">
      <c r="A60" t="s">
        <v>196</v>
      </c>
      <c r="B60" s="6">
        <v>41570</v>
      </c>
      <c r="C60">
        <v>14.25</v>
      </c>
      <c r="D60">
        <v>13.3</v>
      </c>
    </row>
    <row r="61" spans="1:4" x14ac:dyDescent="0.45">
      <c r="A61" t="s">
        <v>196</v>
      </c>
      <c r="B61" s="6">
        <v>41576</v>
      </c>
      <c r="C61">
        <v>14.25</v>
      </c>
      <c r="D61">
        <v>14.25</v>
      </c>
    </row>
    <row r="62" spans="1:4" x14ac:dyDescent="0.45">
      <c r="A62" t="s">
        <v>197</v>
      </c>
      <c r="B62" s="6">
        <v>41386</v>
      </c>
      <c r="C62">
        <v>3.7</v>
      </c>
      <c r="D62">
        <v>2.15</v>
      </c>
    </row>
    <row r="63" spans="1:4" x14ac:dyDescent="0.45">
      <c r="A63" t="s">
        <v>197</v>
      </c>
      <c r="B63" s="6">
        <v>41396</v>
      </c>
      <c r="C63">
        <v>4.8499999999999996</v>
      </c>
      <c r="D63">
        <v>3.7</v>
      </c>
    </row>
    <row r="64" spans="1:4" x14ac:dyDescent="0.45">
      <c r="A64" t="s">
        <v>197</v>
      </c>
      <c r="B64" s="6">
        <v>41410</v>
      </c>
      <c r="C64">
        <v>6.1</v>
      </c>
      <c r="D64">
        <v>4.9000000000000004</v>
      </c>
    </row>
    <row r="65" spans="1:4" x14ac:dyDescent="0.45">
      <c r="A65" t="s">
        <v>197</v>
      </c>
      <c r="B65" s="6">
        <v>41423</v>
      </c>
      <c r="C65">
        <v>7.1</v>
      </c>
      <c r="D65">
        <v>5.95</v>
      </c>
    </row>
    <row r="66" spans="1:4" x14ac:dyDescent="0.45">
      <c r="A66" t="s">
        <v>197</v>
      </c>
      <c r="B66" s="6">
        <v>41438</v>
      </c>
      <c r="C66">
        <v>8</v>
      </c>
      <c r="D66">
        <v>6.95</v>
      </c>
    </row>
    <row r="67" spans="1:4" x14ac:dyDescent="0.45">
      <c r="A67" t="s">
        <v>197</v>
      </c>
      <c r="B67" s="6">
        <v>41450</v>
      </c>
      <c r="C67">
        <v>8.65</v>
      </c>
      <c r="D67">
        <v>7.25</v>
      </c>
    </row>
    <row r="68" spans="1:4" x14ac:dyDescent="0.45">
      <c r="A68" t="s">
        <v>197</v>
      </c>
      <c r="B68" s="6">
        <v>41465</v>
      </c>
      <c r="C68">
        <v>9</v>
      </c>
      <c r="D68">
        <v>7.95</v>
      </c>
    </row>
    <row r="69" spans="1:4" x14ac:dyDescent="0.45">
      <c r="A69" t="s">
        <v>197</v>
      </c>
      <c r="B69" s="6">
        <v>41484</v>
      </c>
      <c r="C69">
        <v>9.85</v>
      </c>
      <c r="D69">
        <v>8.85</v>
      </c>
    </row>
    <row r="70" spans="1:4" x14ac:dyDescent="0.45">
      <c r="A70" t="s">
        <v>197</v>
      </c>
      <c r="B70" s="6">
        <v>41500</v>
      </c>
      <c r="C70">
        <v>10.7</v>
      </c>
      <c r="D70">
        <v>9.5</v>
      </c>
    </row>
    <row r="71" spans="1:4" x14ac:dyDescent="0.45">
      <c r="A71" t="s">
        <v>197</v>
      </c>
      <c r="B71" s="6">
        <v>41516</v>
      </c>
      <c r="C71">
        <v>11.7</v>
      </c>
      <c r="D71">
        <v>10.25</v>
      </c>
    </row>
    <row r="72" spans="1:4" x14ac:dyDescent="0.45">
      <c r="A72" t="s">
        <v>197</v>
      </c>
      <c r="B72" s="6">
        <v>41526</v>
      </c>
      <c r="C72">
        <v>12.1</v>
      </c>
      <c r="D72">
        <v>10.95</v>
      </c>
    </row>
    <row r="73" spans="1:4" x14ac:dyDescent="0.45">
      <c r="A73" t="s">
        <v>197</v>
      </c>
      <c r="B73" s="6">
        <v>41544</v>
      </c>
      <c r="C73">
        <v>13.1</v>
      </c>
      <c r="D73">
        <v>12.1</v>
      </c>
    </row>
    <row r="74" spans="1:4" x14ac:dyDescent="0.45">
      <c r="A74" t="s">
        <v>197</v>
      </c>
      <c r="B74" s="6">
        <v>41558</v>
      </c>
      <c r="C74">
        <v>14.05</v>
      </c>
      <c r="D74">
        <v>12.95</v>
      </c>
    </row>
    <row r="75" spans="1:4" x14ac:dyDescent="0.45">
      <c r="A75" t="s">
        <v>197</v>
      </c>
      <c r="B75" s="6">
        <v>41570</v>
      </c>
      <c r="C75">
        <v>14.4</v>
      </c>
      <c r="D75">
        <v>13.35</v>
      </c>
    </row>
    <row r="76" spans="1:4" x14ac:dyDescent="0.45">
      <c r="A76" t="s">
        <v>197</v>
      </c>
      <c r="B76" s="6">
        <v>41576</v>
      </c>
      <c r="C76">
        <v>14.4</v>
      </c>
      <c r="D76">
        <v>14.4</v>
      </c>
    </row>
    <row r="77" spans="1:4" x14ac:dyDescent="0.45">
      <c r="A77" t="s">
        <v>198</v>
      </c>
      <c r="B77" s="6">
        <v>41386</v>
      </c>
      <c r="C77">
        <v>3.75</v>
      </c>
      <c r="D77">
        <v>2.0499999999999998</v>
      </c>
    </row>
    <row r="78" spans="1:4" x14ac:dyDescent="0.45">
      <c r="A78" t="s">
        <v>198</v>
      </c>
      <c r="B78" s="6">
        <v>41396</v>
      </c>
      <c r="C78">
        <v>4.95</v>
      </c>
      <c r="D78">
        <v>3.7</v>
      </c>
    </row>
    <row r="79" spans="1:4" x14ac:dyDescent="0.45">
      <c r="A79" t="s">
        <v>198</v>
      </c>
      <c r="B79" s="6">
        <v>41410</v>
      </c>
      <c r="C79">
        <v>6.25</v>
      </c>
      <c r="D79">
        <v>4.95</v>
      </c>
    </row>
    <row r="80" spans="1:4" x14ac:dyDescent="0.45">
      <c r="A80" t="s">
        <v>198</v>
      </c>
      <c r="B80" s="6">
        <v>41423</v>
      </c>
      <c r="C80">
        <v>7.1</v>
      </c>
      <c r="D80">
        <v>5.95</v>
      </c>
    </row>
    <row r="81" spans="1:6" x14ac:dyDescent="0.45">
      <c r="A81" t="s">
        <v>198</v>
      </c>
      <c r="B81" s="6">
        <v>41438</v>
      </c>
      <c r="C81">
        <v>8.0500000000000007</v>
      </c>
      <c r="D81">
        <v>6.95</v>
      </c>
    </row>
    <row r="82" spans="1:6" x14ac:dyDescent="0.45">
      <c r="A82" t="s">
        <v>198</v>
      </c>
      <c r="B82" s="6">
        <v>41450</v>
      </c>
      <c r="C82">
        <v>8.65</v>
      </c>
      <c r="D82">
        <v>7.35</v>
      </c>
    </row>
    <row r="83" spans="1:6" x14ac:dyDescent="0.45">
      <c r="A83" t="s">
        <v>198</v>
      </c>
      <c r="B83" s="6">
        <v>41465</v>
      </c>
      <c r="C83">
        <v>9.1</v>
      </c>
      <c r="D83">
        <v>8</v>
      </c>
    </row>
    <row r="84" spans="1:6" x14ac:dyDescent="0.45">
      <c r="A84" t="s">
        <v>198</v>
      </c>
      <c r="B84" s="6">
        <v>41484</v>
      </c>
      <c r="C84">
        <v>9.9499999999999993</v>
      </c>
      <c r="D84">
        <v>8.85</v>
      </c>
    </row>
    <row r="85" spans="1:6" x14ac:dyDescent="0.45">
      <c r="A85" t="s">
        <v>198</v>
      </c>
      <c r="B85" s="6">
        <v>41500</v>
      </c>
      <c r="C85">
        <v>10.8</v>
      </c>
      <c r="D85">
        <v>9.6</v>
      </c>
    </row>
    <row r="86" spans="1:6" x14ac:dyDescent="0.45">
      <c r="A86" t="s">
        <v>198</v>
      </c>
      <c r="B86" s="6">
        <v>41516</v>
      </c>
      <c r="C86">
        <v>11.8</v>
      </c>
      <c r="D86">
        <v>10.3</v>
      </c>
    </row>
    <row r="87" spans="1:6" x14ac:dyDescent="0.45">
      <c r="A87" t="s">
        <v>198</v>
      </c>
      <c r="B87" s="6">
        <v>41526</v>
      </c>
      <c r="C87">
        <v>12.1</v>
      </c>
      <c r="D87">
        <v>10.95</v>
      </c>
    </row>
    <row r="88" spans="1:6" x14ac:dyDescent="0.45">
      <c r="A88" t="s">
        <v>198</v>
      </c>
      <c r="B88" s="6">
        <v>41544</v>
      </c>
      <c r="C88">
        <v>13.05</v>
      </c>
      <c r="D88">
        <v>12.05</v>
      </c>
    </row>
    <row r="89" spans="1:6" x14ac:dyDescent="0.45">
      <c r="A89" t="s">
        <v>198</v>
      </c>
      <c r="B89" s="6">
        <v>41558</v>
      </c>
      <c r="C89">
        <v>14</v>
      </c>
      <c r="D89">
        <v>13</v>
      </c>
    </row>
    <row r="90" spans="1:6" x14ac:dyDescent="0.45">
      <c r="A90" t="s">
        <v>198</v>
      </c>
      <c r="B90" s="6">
        <v>41570</v>
      </c>
      <c r="C90">
        <v>14.45</v>
      </c>
      <c r="D90">
        <v>13.55</v>
      </c>
    </row>
    <row r="91" spans="1:6" x14ac:dyDescent="0.45">
      <c r="A91" t="s">
        <v>198</v>
      </c>
      <c r="B91" s="6">
        <v>41576</v>
      </c>
      <c r="C91">
        <v>14.45</v>
      </c>
      <c r="D91">
        <v>14.45</v>
      </c>
    </row>
    <row r="92" spans="1:6" x14ac:dyDescent="0.45">
      <c r="A92" t="s">
        <v>214</v>
      </c>
      <c r="B92" s="12">
        <v>39973</v>
      </c>
      <c r="C92" s="11">
        <v>5.875</v>
      </c>
      <c r="F92" s="11">
        <v>3.125</v>
      </c>
    </row>
    <row r="93" spans="1:6" x14ac:dyDescent="0.45">
      <c r="A93" t="s">
        <v>214</v>
      </c>
      <c r="B93" s="12">
        <v>40000</v>
      </c>
      <c r="C93" s="11">
        <v>8.6374999999999993</v>
      </c>
      <c r="F93" s="11">
        <v>3.5</v>
      </c>
    </row>
    <row r="94" spans="1:6" x14ac:dyDescent="0.45">
      <c r="A94" t="s">
        <v>214</v>
      </c>
      <c r="B94" s="12">
        <v>40031</v>
      </c>
      <c r="C94" s="11">
        <v>9.4</v>
      </c>
      <c r="F94" s="11"/>
    </row>
    <row r="95" spans="1:6" x14ac:dyDescent="0.45">
      <c r="A95" t="s">
        <v>214</v>
      </c>
      <c r="B95" s="12">
        <v>40039</v>
      </c>
      <c r="C95" s="11">
        <v>9.6999999999999993</v>
      </c>
      <c r="F95" s="11"/>
    </row>
    <row r="96" spans="1:6" x14ac:dyDescent="0.45">
      <c r="A96" t="s">
        <v>214</v>
      </c>
      <c r="B96" s="12">
        <v>40049</v>
      </c>
      <c r="C96" s="11">
        <v>9.8000000000000007</v>
      </c>
      <c r="F96" s="11"/>
    </row>
    <row r="97" spans="1:6" x14ac:dyDescent="0.45">
      <c r="A97" t="s">
        <v>214</v>
      </c>
      <c r="B97" s="12">
        <v>40070</v>
      </c>
      <c r="C97" s="11">
        <v>9.8333333333333339</v>
      </c>
      <c r="F97" s="11"/>
    </row>
    <row r="98" spans="1:6" x14ac:dyDescent="0.45">
      <c r="A98" t="s">
        <v>214</v>
      </c>
      <c r="B98" s="12">
        <v>40087</v>
      </c>
      <c r="C98" s="11"/>
      <c r="F98" s="11"/>
    </row>
    <row r="99" spans="1:6" x14ac:dyDescent="0.45">
      <c r="A99" t="s">
        <v>215</v>
      </c>
      <c r="B99" s="12">
        <v>40001</v>
      </c>
      <c r="C99" s="11">
        <v>4.3125</v>
      </c>
      <c r="F99" s="11">
        <v>5.375</v>
      </c>
    </row>
    <row r="100" spans="1:6" x14ac:dyDescent="0.45">
      <c r="A100" t="s">
        <v>215</v>
      </c>
      <c r="B100" s="12">
        <v>40018</v>
      </c>
      <c r="C100" s="11">
        <v>5.4375</v>
      </c>
      <c r="F100" s="11"/>
    </row>
    <row r="101" spans="1:6" x14ac:dyDescent="0.45">
      <c r="A101" t="s">
        <v>215</v>
      </c>
      <c r="B101" s="12">
        <v>40031</v>
      </c>
      <c r="C101" s="11">
        <v>7.2857142857142847</v>
      </c>
      <c r="F101" s="11"/>
    </row>
    <row r="102" spans="1:6" x14ac:dyDescent="0.45">
      <c r="A102" t="s">
        <v>215</v>
      </c>
      <c r="B102" s="12">
        <v>40049</v>
      </c>
      <c r="C102" s="11">
        <v>8.2142857142857135</v>
      </c>
      <c r="F102" s="11"/>
    </row>
    <row r="103" spans="1:6" x14ac:dyDescent="0.45">
      <c r="A103" t="s">
        <v>215</v>
      </c>
      <c r="B103" s="12">
        <v>40071</v>
      </c>
      <c r="C103" s="11">
        <v>8.4285714285714288</v>
      </c>
      <c r="F103" s="11"/>
    </row>
    <row r="104" spans="1:6" x14ac:dyDescent="0.45">
      <c r="A104" t="s">
        <v>215</v>
      </c>
      <c r="B104" s="12">
        <v>40087</v>
      </c>
      <c r="C104" s="11"/>
      <c r="F104" s="11"/>
    </row>
    <row r="105" spans="1:6" x14ac:dyDescent="0.45">
      <c r="A105" t="s">
        <v>215</v>
      </c>
      <c r="B105" s="12">
        <v>40106</v>
      </c>
      <c r="C105" s="11"/>
      <c r="F105" s="11"/>
    </row>
    <row r="106" spans="1:6" x14ac:dyDescent="0.45">
      <c r="A106" t="s">
        <v>216</v>
      </c>
      <c r="B106" s="12">
        <v>40070</v>
      </c>
      <c r="C106" s="11">
        <v>6.4124999999999996</v>
      </c>
      <c r="F106" s="11"/>
    </row>
    <row r="107" spans="1:6" x14ac:dyDescent="0.45">
      <c r="A107" t="s">
        <v>216</v>
      </c>
      <c r="B107" s="12">
        <v>40087</v>
      </c>
      <c r="C107" s="11">
        <v>8</v>
      </c>
      <c r="F107" s="11"/>
    </row>
    <row r="108" spans="1:6" x14ac:dyDescent="0.45">
      <c r="A108" t="s">
        <v>216</v>
      </c>
      <c r="B108" s="12">
        <v>40107</v>
      </c>
      <c r="C108" s="11">
        <v>8</v>
      </c>
      <c r="F108" s="11"/>
    </row>
    <row r="109" spans="1:6" x14ac:dyDescent="0.45">
      <c r="A109" t="s">
        <v>216</v>
      </c>
      <c r="B109" s="12">
        <v>40133</v>
      </c>
      <c r="C109" s="11"/>
      <c r="F109" s="11"/>
    </row>
    <row r="110" spans="1:6" x14ac:dyDescent="0.45">
      <c r="A110" t="s">
        <v>217</v>
      </c>
      <c r="B110" s="12">
        <v>39973</v>
      </c>
      <c r="C110" s="11">
        <v>5.5</v>
      </c>
      <c r="F110" s="11">
        <v>3.5</v>
      </c>
    </row>
    <row r="111" spans="1:6" x14ac:dyDescent="0.45">
      <c r="A111" t="s">
        <v>217</v>
      </c>
      <c r="B111" s="12">
        <v>40000</v>
      </c>
      <c r="C111" s="11">
        <v>8</v>
      </c>
      <c r="F111" s="11">
        <v>4.625</v>
      </c>
    </row>
    <row r="112" spans="1:6" x14ac:dyDescent="0.45">
      <c r="A112" t="s">
        <v>217</v>
      </c>
      <c r="B112" s="12">
        <v>40031</v>
      </c>
      <c r="C112" s="11">
        <v>8.3333333333333339</v>
      </c>
      <c r="F112" s="11"/>
    </row>
    <row r="113" spans="1:6" x14ac:dyDescent="0.45">
      <c r="A113" t="s">
        <v>217</v>
      </c>
      <c r="B113" s="12">
        <v>40039</v>
      </c>
      <c r="C113" s="11">
        <v>8.5</v>
      </c>
      <c r="F113" s="11"/>
    </row>
    <row r="114" spans="1:6" x14ac:dyDescent="0.45">
      <c r="A114" t="s">
        <v>217</v>
      </c>
      <c r="B114" s="12">
        <v>40049</v>
      </c>
      <c r="C114" s="11">
        <v>8.5</v>
      </c>
      <c r="F114" s="11"/>
    </row>
    <row r="115" spans="1:6" x14ac:dyDescent="0.45">
      <c r="A115" t="s">
        <v>217</v>
      </c>
      <c r="B115" s="12">
        <v>40070</v>
      </c>
      <c r="C115" s="11"/>
      <c r="F115" s="11">
        <v>8.5</v>
      </c>
    </row>
    <row r="116" spans="1:6" x14ac:dyDescent="0.45">
      <c r="A116" t="s">
        <v>217</v>
      </c>
      <c r="B116" s="12">
        <v>40087</v>
      </c>
      <c r="C116" s="11"/>
      <c r="F116" s="11"/>
    </row>
    <row r="117" spans="1:6" x14ac:dyDescent="0.45">
      <c r="A117" t="s">
        <v>218</v>
      </c>
      <c r="B117" s="12">
        <v>40001</v>
      </c>
      <c r="C117" s="11">
        <v>4.7625000000000011</v>
      </c>
      <c r="F117" s="11">
        <v>5.375</v>
      </c>
    </row>
    <row r="118" spans="1:6" x14ac:dyDescent="0.45">
      <c r="A118" t="s">
        <v>218</v>
      </c>
      <c r="B118" s="12">
        <v>40018</v>
      </c>
      <c r="C118" s="11">
        <v>6.2125000000000004</v>
      </c>
      <c r="F118" s="11"/>
    </row>
    <row r="119" spans="1:6" x14ac:dyDescent="0.45">
      <c r="A119" t="s">
        <v>218</v>
      </c>
      <c r="B119" s="12">
        <v>40031</v>
      </c>
      <c r="C119" s="11">
        <v>7.7874999999999996</v>
      </c>
      <c r="F119" s="11"/>
    </row>
    <row r="120" spans="1:6" x14ac:dyDescent="0.45">
      <c r="A120" t="s">
        <v>218</v>
      </c>
      <c r="B120" s="12">
        <v>40049</v>
      </c>
      <c r="C120" s="11">
        <v>7.875</v>
      </c>
      <c r="F120" s="11"/>
    </row>
    <row r="121" spans="1:6" x14ac:dyDescent="0.45">
      <c r="A121" t="s">
        <v>218</v>
      </c>
      <c r="B121" s="12">
        <v>40071</v>
      </c>
      <c r="C121" s="11">
        <v>7.875</v>
      </c>
      <c r="F121" s="11"/>
    </row>
    <row r="122" spans="1:6" x14ac:dyDescent="0.45">
      <c r="A122" t="s">
        <v>218</v>
      </c>
      <c r="B122" s="12">
        <v>40087</v>
      </c>
      <c r="C122" s="11"/>
      <c r="F122" s="11"/>
    </row>
    <row r="123" spans="1:6" x14ac:dyDescent="0.45">
      <c r="A123" t="s">
        <v>218</v>
      </c>
      <c r="B123" s="12">
        <v>40106</v>
      </c>
      <c r="C123" s="11"/>
      <c r="F123" s="11"/>
    </row>
    <row r="124" spans="1:6" x14ac:dyDescent="0.45">
      <c r="A124" t="s">
        <v>219</v>
      </c>
      <c r="B124" s="12">
        <v>40070</v>
      </c>
      <c r="C124" s="11">
        <v>6.1124999999999998</v>
      </c>
      <c r="F124" s="11"/>
    </row>
    <row r="125" spans="1:6" x14ac:dyDescent="0.45">
      <c r="A125" t="s">
        <v>219</v>
      </c>
      <c r="B125" s="12">
        <v>40087</v>
      </c>
      <c r="C125" s="11">
        <v>7</v>
      </c>
      <c r="F125" s="11"/>
    </row>
    <row r="126" spans="1:6" x14ac:dyDescent="0.45">
      <c r="A126" t="s">
        <v>219</v>
      </c>
      <c r="B126" s="12">
        <v>40107</v>
      </c>
      <c r="C126" s="11">
        <v>7</v>
      </c>
      <c r="F126" s="11"/>
    </row>
    <row r="127" spans="1:6" x14ac:dyDescent="0.45">
      <c r="A127" t="s">
        <v>219</v>
      </c>
      <c r="B127" s="12">
        <v>40133</v>
      </c>
      <c r="C127" s="11"/>
      <c r="F127" s="11"/>
    </row>
    <row r="128" spans="1:6" x14ac:dyDescent="0.45">
      <c r="A128" t="s">
        <v>220</v>
      </c>
      <c r="B128" s="12">
        <v>39973</v>
      </c>
      <c r="C128" s="11">
        <v>5.625</v>
      </c>
      <c r="F128" s="11">
        <v>4.625</v>
      </c>
    </row>
    <row r="129" spans="1:6" x14ac:dyDescent="0.45">
      <c r="A129" t="s">
        <v>220</v>
      </c>
      <c r="B129" s="12">
        <v>40000</v>
      </c>
      <c r="C129" s="11">
        <v>8.8874999999999993</v>
      </c>
      <c r="F129" s="11">
        <v>5.375</v>
      </c>
    </row>
    <row r="130" spans="1:6" x14ac:dyDescent="0.45">
      <c r="A130" t="s">
        <v>220</v>
      </c>
      <c r="B130" s="12">
        <v>40031</v>
      </c>
      <c r="C130" s="11">
        <v>10.862500000000001</v>
      </c>
      <c r="F130" s="11"/>
    </row>
    <row r="131" spans="1:6" x14ac:dyDescent="0.45">
      <c r="A131" t="s">
        <v>220</v>
      </c>
      <c r="B131" s="12">
        <v>40039</v>
      </c>
      <c r="C131" s="11">
        <v>11.237500000000001</v>
      </c>
      <c r="F131" s="11"/>
    </row>
    <row r="132" spans="1:6" x14ac:dyDescent="0.45">
      <c r="A132" t="s">
        <v>220</v>
      </c>
      <c r="B132" s="12">
        <v>40049</v>
      </c>
      <c r="C132" s="11">
        <v>11.375</v>
      </c>
      <c r="F132" s="11"/>
    </row>
    <row r="133" spans="1:6" x14ac:dyDescent="0.45">
      <c r="A133" t="s">
        <v>220</v>
      </c>
      <c r="B133" s="12">
        <v>40070</v>
      </c>
      <c r="C133" s="11">
        <v>11.375</v>
      </c>
      <c r="F133" s="11"/>
    </row>
    <row r="134" spans="1:6" x14ac:dyDescent="0.45">
      <c r="A134" t="s">
        <v>220</v>
      </c>
      <c r="B134" s="12">
        <v>40087</v>
      </c>
      <c r="C134" s="11"/>
      <c r="F134" s="11"/>
    </row>
    <row r="135" spans="1:6" x14ac:dyDescent="0.45">
      <c r="A135" t="s">
        <v>221</v>
      </c>
      <c r="B135" s="12">
        <v>40001</v>
      </c>
      <c r="C135" s="11">
        <v>3.9374999999999996</v>
      </c>
      <c r="F135" s="11">
        <v>5.625</v>
      </c>
    </row>
    <row r="136" spans="1:6" x14ac:dyDescent="0.45">
      <c r="A136" t="s">
        <v>221</v>
      </c>
      <c r="B136" s="12">
        <v>40018</v>
      </c>
      <c r="C136" s="11">
        <v>4.8875000000000002</v>
      </c>
      <c r="F136" s="11"/>
    </row>
    <row r="137" spans="1:6" x14ac:dyDescent="0.45">
      <c r="A137" t="s">
        <v>221</v>
      </c>
      <c r="B137" s="12">
        <v>40031</v>
      </c>
      <c r="C137" s="11">
        <v>6.5875000000000004</v>
      </c>
      <c r="F137" s="11"/>
    </row>
    <row r="138" spans="1:6" x14ac:dyDescent="0.45">
      <c r="A138" t="s">
        <v>221</v>
      </c>
      <c r="B138" s="12">
        <v>40049</v>
      </c>
      <c r="C138" s="11">
        <v>8.25</v>
      </c>
      <c r="F138" s="11"/>
    </row>
    <row r="139" spans="1:6" x14ac:dyDescent="0.45">
      <c r="A139" t="s">
        <v>221</v>
      </c>
      <c r="B139" s="12">
        <v>40071</v>
      </c>
      <c r="C139" s="11">
        <v>8.4285714285714288</v>
      </c>
      <c r="F139" s="11"/>
    </row>
    <row r="140" spans="1:6" x14ac:dyDescent="0.45">
      <c r="A140" t="s">
        <v>221</v>
      </c>
      <c r="B140" s="12">
        <v>40087</v>
      </c>
      <c r="C140" s="11"/>
      <c r="F140" s="11"/>
    </row>
    <row r="141" spans="1:6" x14ac:dyDescent="0.45">
      <c r="A141" t="s">
        <v>221</v>
      </c>
      <c r="B141" s="12">
        <v>40106</v>
      </c>
      <c r="C141" s="11"/>
      <c r="F141" s="11"/>
    </row>
    <row r="142" spans="1:6" x14ac:dyDescent="0.45">
      <c r="A142" t="s">
        <v>222</v>
      </c>
      <c r="B142" s="12">
        <v>40070</v>
      </c>
      <c r="C142" s="11">
        <v>6.2750000000000004</v>
      </c>
      <c r="F142" s="11"/>
    </row>
    <row r="143" spans="1:6" x14ac:dyDescent="0.45">
      <c r="A143" t="s">
        <v>222</v>
      </c>
      <c r="B143" s="12">
        <v>40087</v>
      </c>
      <c r="C143" s="11">
        <v>7.75</v>
      </c>
      <c r="F143" s="11"/>
    </row>
    <row r="144" spans="1:6" x14ac:dyDescent="0.45">
      <c r="A144" t="s">
        <v>222</v>
      </c>
      <c r="B144" s="12">
        <v>40107</v>
      </c>
      <c r="C144" s="11">
        <v>7.75</v>
      </c>
      <c r="F144" s="11"/>
    </row>
    <row r="145" spans="1:6" x14ac:dyDescent="0.45">
      <c r="A145" t="s">
        <v>222</v>
      </c>
      <c r="B145" s="12">
        <v>40133</v>
      </c>
      <c r="C145" s="11"/>
      <c r="F145" s="11"/>
    </row>
    <row r="146" spans="1:6" x14ac:dyDescent="0.45">
      <c r="A146" t="s">
        <v>223</v>
      </c>
      <c r="B146" s="12">
        <v>39973</v>
      </c>
      <c r="C146" s="11">
        <v>6</v>
      </c>
      <c r="F146" s="11">
        <v>3.625</v>
      </c>
    </row>
    <row r="147" spans="1:6" x14ac:dyDescent="0.45">
      <c r="A147" t="s">
        <v>223</v>
      </c>
      <c r="B147" s="12">
        <v>40000</v>
      </c>
      <c r="C147" s="11">
        <v>7.8875000000000002</v>
      </c>
      <c r="F147" s="11">
        <v>5</v>
      </c>
    </row>
    <row r="148" spans="1:6" x14ac:dyDescent="0.45">
      <c r="A148" t="s">
        <v>223</v>
      </c>
      <c r="B148" s="12">
        <v>40031</v>
      </c>
      <c r="C148" s="11">
        <v>8.25</v>
      </c>
      <c r="F148" s="11"/>
    </row>
    <row r="149" spans="1:6" x14ac:dyDescent="0.45">
      <c r="A149" t="s">
        <v>223</v>
      </c>
      <c r="B149" s="12">
        <v>40039</v>
      </c>
      <c r="C149" s="11">
        <v>8.3333333333333339</v>
      </c>
      <c r="F149" s="11"/>
    </row>
    <row r="150" spans="1:6" x14ac:dyDescent="0.45">
      <c r="A150" t="s">
        <v>223</v>
      </c>
      <c r="B150" s="12">
        <v>40049</v>
      </c>
      <c r="C150" s="11">
        <v>8.3333333333333339</v>
      </c>
      <c r="F150" s="11"/>
    </row>
    <row r="151" spans="1:6" x14ac:dyDescent="0.45">
      <c r="A151" t="s">
        <v>223</v>
      </c>
      <c r="B151" s="12">
        <v>40070</v>
      </c>
      <c r="C151" s="11">
        <v>8.6666666666666661</v>
      </c>
      <c r="F151" s="11"/>
    </row>
    <row r="152" spans="1:6" x14ac:dyDescent="0.45">
      <c r="A152" t="s">
        <v>223</v>
      </c>
      <c r="B152" s="12">
        <v>40087</v>
      </c>
      <c r="C152" s="11"/>
      <c r="F152" s="11"/>
    </row>
    <row r="153" spans="1:6" x14ac:dyDescent="0.45">
      <c r="A153" t="s">
        <v>224</v>
      </c>
      <c r="B153" s="12">
        <v>40001</v>
      </c>
      <c r="C153" s="11">
        <v>4.9125000000000005</v>
      </c>
      <c r="F153" s="11">
        <v>4.875</v>
      </c>
    </row>
    <row r="154" spans="1:6" x14ac:dyDescent="0.45">
      <c r="A154" t="s">
        <v>224</v>
      </c>
      <c r="B154" s="12">
        <v>40018</v>
      </c>
      <c r="C154" s="11">
        <v>5.9875000000000007</v>
      </c>
      <c r="F154" s="11"/>
    </row>
    <row r="155" spans="1:6" x14ac:dyDescent="0.45">
      <c r="A155" t="s">
        <v>224</v>
      </c>
      <c r="B155" s="12">
        <v>40031</v>
      </c>
      <c r="C155" s="11">
        <v>7.6875</v>
      </c>
      <c r="F155" s="11"/>
    </row>
    <row r="156" spans="1:6" x14ac:dyDescent="0.45">
      <c r="A156" t="s">
        <v>224</v>
      </c>
      <c r="B156" s="12">
        <v>40049</v>
      </c>
      <c r="C156" s="11">
        <v>8.25</v>
      </c>
      <c r="F156" s="11"/>
    </row>
    <row r="157" spans="1:6" x14ac:dyDescent="0.45">
      <c r="A157" t="s">
        <v>224</v>
      </c>
      <c r="B157" s="12">
        <v>40071</v>
      </c>
      <c r="C157" s="11">
        <v>8.375</v>
      </c>
      <c r="F157" s="11"/>
    </row>
    <row r="158" spans="1:6" x14ac:dyDescent="0.45">
      <c r="A158" t="s">
        <v>224</v>
      </c>
      <c r="B158" s="12">
        <v>40087</v>
      </c>
      <c r="C158" s="11"/>
      <c r="F158" s="11"/>
    </row>
    <row r="159" spans="1:6" x14ac:dyDescent="0.45">
      <c r="A159" t="s">
        <v>224</v>
      </c>
      <c r="B159" s="12">
        <v>40106</v>
      </c>
      <c r="C159" s="11"/>
      <c r="F159" s="11"/>
    </row>
    <row r="160" spans="1:6" x14ac:dyDescent="0.45">
      <c r="A160" t="s">
        <v>225</v>
      </c>
      <c r="B160" s="12">
        <v>40070</v>
      </c>
      <c r="C160" s="11">
        <v>6.3625000000000007</v>
      </c>
      <c r="F160" s="11"/>
    </row>
    <row r="161" spans="1:6" x14ac:dyDescent="0.45">
      <c r="A161" t="s">
        <v>225</v>
      </c>
      <c r="B161" s="12">
        <v>40087</v>
      </c>
      <c r="C161" s="11">
        <v>7.125</v>
      </c>
      <c r="F161" s="11"/>
    </row>
    <row r="162" spans="1:6" x14ac:dyDescent="0.45">
      <c r="A162" t="s">
        <v>225</v>
      </c>
      <c r="B162" s="12">
        <v>40107</v>
      </c>
      <c r="C162" s="11">
        <v>7.125</v>
      </c>
      <c r="F162" s="11"/>
    </row>
    <row r="163" spans="1:6" x14ac:dyDescent="0.45">
      <c r="A163" t="s">
        <v>225</v>
      </c>
      <c r="B163" s="12">
        <v>40133</v>
      </c>
      <c r="C163" s="11">
        <v>9</v>
      </c>
      <c r="F163" s="11"/>
    </row>
    <row r="164" spans="1:6" x14ac:dyDescent="0.45">
      <c r="A164" t="s">
        <v>226</v>
      </c>
      <c r="B164" s="12">
        <v>39973</v>
      </c>
      <c r="C164" s="11">
        <v>6.625</v>
      </c>
      <c r="F164" s="11">
        <v>2.75</v>
      </c>
    </row>
    <row r="165" spans="1:6" x14ac:dyDescent="0.45">
      <c r="A165" t="s">
        <v>226</v>
      </c>
      <c r="B165" s="12">
        <v>40000</v>
      </c>
      <c r="C165" s="11">
        <v>8.125</v>
      </c>
      <c r="F165" s="11">
        <v>3</v>
      </c>
    </row>
    <row r="166" spans="1:6" x14ac:dyDescent="0.45">
      <c r="A166" t="s">
        <v>226</v>
      </c>
      <c r="B166" s="12">
        <v>40031</v>
      </c>
      <c r="C166" s="11">
        <v>8.6666666666666661</v>
      </c>
      <c r="F166" s="11"/>
    </row>
    <row r="167" spans="1:6" x14ac:dyDescent="0.45">
      <c r="A167" t="s">
        <v>226</v>
      </c>
      <c r="B167" s="12">
        <v>40039</v>
      </c>
      <c r="C167" s="11">
        <v>9</v>
      </c>
      <c r="F167" s="11"/>
    </row>
    <row r="168" spans="1:6" x14ac:dyDescent="0.45">
      <c r="A168" t="s">
        <v>226</v>
      </c>
      <c r="B168" s="12">
        <v>40049</v>
      </c>
      <c r="C168" s="11">
        <v>9</v>
      </c>
      <c r="F168" s="11"/>
    </row>
    <row r="169" spans="1:6" x14ac:dyDescent="0.45">
      <c r="A169" t="s">
        <v>226</v>
      </c>
      <c r="B169" s="12">
        <v>40070</v>
      </c>
      <c r="C169" s="11"/>
      <c r="F169" s="11"/>
    </row>
    <row r="170" spans="1:6" x14ac:dyDescent="0.45">
      <c r="A170" t="s">
        <v>226</v>
      </c>
      <c r="B170" s="12">
        <v>40087</v>
      </c>
      <c r="C170" s="11"/>
      <c r="F170" s="11"/>
    </row>
    <row r="171" spans="1:6" x14ac:dyDescent="0.45">
      <c r="A171" t="s">
        <v>227</v>
      </c>
      <c r="B171" s="12">
        <v>40001</v>
      </c>
      <c r="C171" s="11">
        <v>5.1875</v>
      </c>
      <c r="F171" s="11">
        <v>4.875</v>
      </c>
    </row>
    <row r="172" spans="1:6" x14ac:dyDescent="0.45">
      <c r="A172" t="s">
        <v>227</v>
      </c>
      <c r="B172" s="12">
        <v>40018</v>
      </c>
      <c r="C172" s="11">
        <v>6.0874999999999995</v>
      </c>
      <c r="F172" s="11"/>
    </row>
    <row r="173" spans="1:6" x14ac:dyDescent="0.45">
      <c r="A173" t="s">
        <v>227</v>
      </c>
      <c r="B173" s="12">
        <v>40031</v>
      </c>
      <c r="C173" s="11">
        <v>6.7714285714285714</v>
      </c>
      <c r="F173" s="11"/>
    </row>
    <row r="174" spans="1:6" x14ac:dyDescent="0.45">
      <c r="A174" t="s">
        <v>227</v>
      </c>
      <c r="B174" s="12">
        <v>40049</v>
      </c>
      <c r="C174" s="11">
        <v>7.833333333333333</v>
      </c>
      <c r="F174" s="11"/>
    </row>
    <row r="175" spans="1:6" x14ac:dyDescent="0.45">
      <c r="A175" t="s">
        <v>227</v>
      </c>
      <c r="B175" s="12">
        <v>40071</v>
      </c>
      <c r="C175" s="11">
        <v>8.3333333333333339</v>
      </c>
      <c r="F175" s="11"/>
    </row>
    <row r="176" spans="1:6" x14ac:dyDescent="0.45">
      <c r="A176" t="s">
        <v>227</v>
      </c>
      <c r="B176" s="12">
        <v>40087</v>
      </c>
      <c r="C176" s="11"/>
      <c r="F176" s="11"/>
    </row>
    <row r="177" spans="1:6" x14ac:dyDescent="0.45">
      <c r="A177" t="s">
        <v>227</v>
      </c>
      <c r="B177" s="12">
        <v>40106</v>
      </c>
      <c r="C177" s="11"/>
      <c r="F177" s="11"/>
    </row>
    <row r="178" spans="1:6" x14ac:dyDescent="0.45">
      <c r="A178" t="s">
        <v>228</v>
      </c>
      <c r="B178" s="12">
        <v>40070</v>
      </c>
      <c r="C178" s="11">
        <v>6.25</v>
      </c>
      <c r="F178" s="11"/>
    </row>
    <row r="179" spans="1:6" x14ac:dyDescent="0.45">
      <c r="A179" t="s">
        <v>228</v>
      </c>
      <c r="B179" s="12">
        <v>40087</v>
      </c>
      <c r="C179" s="11">
        <v>6.75</v>
      </c>
      <c r="F179" s="11"/>
    </row>
    <row r="180" spans="1:6" x14ac:dyDescent="0.45">
      <c r="A180" t="s">
        <v>228</v>
      </c>
      <c r="B180" s="12">
        <v>40107</v>
      </c>
      <c r="C180" s="11">
        <v>6.75</v>
      </c>
      <c r="F180" s="11"/>
    </row>
    <row r="181" spans="1:6" x14ac:dyDescent="0.45">
      <c r="A181" t="s">
        <v>228</v>
      </c>
      <c r="B181" s="12">
        <v>40133</v>
      </c>
      <c r="C181" s="11"/>
      <c r="F181" s="11"/>
    </row>
    <row r="182" spans="1:6" x14ac:dyDescent="0.45">
      <c r="A182" t="s">
        <v>229</v>
      </c>
      <c r="B182" s="12">
        <v>39973</v>
      </c>
      <c r="C182" s="11">
        <v>5.875</v>
      </c>
      <c r="F182" s="11">
        <v>3.875</v>
      </c>
    </row>
    <row r="183" spans="1:6" x14ac:dyDescent="0.45">
      <c r="A183" t="s">
        <v>229</v>
      </c>
      <c r="B183" s="12">
        <v>40000</v>
      </c>
      <c r="C183" s="11">
        <v>8.7833333333333332</v>
      </c>
      <c r="F183" s="11">
        <v>4.166666666666667</v>
      </c>
    </row>
    <row r="184" spans="1:6" x14ac:dyDescent="0.45">
      <c r="A184" t="s">
        <v>229</v>
      </c>
      <c r="B184" s="12">
        <v>40031</v>
      </c>
      <c r="C184" s="11">
        <v>10</v>
      </c>
      <c r="F184" s="11"/>
    </row>
    <row r="185" spans="1:6" x14ac:dyDescent="0.45">
      <c r="A185" t="s">
        <v>229</v>
      </c>
      <c r="B185" s="12">
        <v>40039</v>
      </c>
      <c r="C185" s="11">
        <v>10</v>
      </c>
      <c r="F185" s="11"/>
    </row>
    <row r="186" spans="1:6" x14ac:dyDescent="0.45">
      <c r="A186" t="s">
        <v>229</v>
      </c>
      <c r="B186" s="12">
        <v>40049</v>
      </c>
      <c r="C186" s="11">
        <v>10</v>
      </c>
      <c r="F186" s="11"/>
    </row>
    <row r="187" spans="1:6" x14ac:dyDescent="0.45">
      <c r="A187" t="s">
        <v>229</v>
      </c>
      <c r="B187" s="12">
        <v>40070</v>
      </c>
      <c r="C187" s="11"/>
      <c r="F187" s="11">
        <v>9</v>
      </c>
    </row>
    <row r="188" spans="1:6" x14ac:dyDescent="0.45">
      <c r="A188" t="s">
        <v>229</v>
      </c>
      <c r="B188" s="12">
        <v>40087</v>
      </c>
      <c r="C188" s="11"/>
      <c r="F188" s="11"/>
    </row>
    <row r="189" spans="1:6" x14ac:dyDescent="0.45">
      <c r="A189" t="s">
        <v>230</v>
      </c>
      <c r="B189" s="12">
        <v>40001</v>
      </c>
      <c r="C189" s="11">
        <v>4.3000000000000007</v>
      </c>
      <c r="F189" s="11">
        <v>5.875</v>
      </c>
    </row>
    <row r="190" spans="1:6" x14ac:dyDescent="0.45">
      <c r="A190" t="s">
        <v>230</v>
      </c>
      <c r="B190" s="12">
        <v>40018</v>
      </c>
      <c r="C190" s="11">
        <v>6.1375000000000002</v>
      </c>
      <c r="F190" s="11"/>
    </row>
    <row r="191" spans="1:6" x14ac:dyDescent="0.45">
      <c r="A191" t="s">
        <v>230</v>
      </c>
      <c r="B191" s="12">
        <v>40031</v>
      </c>
      <c r="C191" s="11">
        <v>7.3624999999999998</v>
      </c>
      <c r="F191" s="11"/>
    </row>
    <row r="192" spans="1:6" x14ac:dyDescent="0.45">
      <c r="A192" t="s">
        <v>230</v>
      </c>
      <c r="B192" s="12">
        <v>40049</v>
      </c>
      <c r="C192" s="11">
        <v>8.5499999999999989</v>
      </c>
      <c r="F192" s="11"/>
    </row>
    <row r="193" spans="1:6" x14ac:dyDescent="0.45">
      <c r="A193" t="s">
        <v>230</v>
      </c>
      <c r="B193" s="12">
        <v>40071</v>
      </c>
      <c r="C193" s="11">
        <v>9.5</v>
      </c>
      <c r="F193" s="11"/>
    </row>
    <row r="194" spans="1:6" x14ac:dyDescent="0.45">
      <c r="A194" t="s">
        <v>230</v>
      </c>
      <c r="B194" s="12">
        <v>40087</v>
      </c>
      <c r="C194" s="11"/>
      <c r="F194" s="11"/>
    </row>
    <row r="195" spans="1:6" x14ac:dyDescent="0.45">
      <c r="A195" t="s">
        <v>230</v>
      </c>
      <c r="B195" s="12">
        <v>40106</v>
      </c>
      <c r="C195" s="11"/>
      <c r="F195" s="11"/>
    </row>
    <row r="196" spans="1:6" x14ac:dyDescent="0.45">
      <c r="A196" t="s">
        <v>231</v>
      </c>
      <c r="B196" s="12">
        <v>40070</v>
      </c>
      <c r="C196" s="11">
        <v>6.3625000000000007</v>
      </c>
      <c r="F196" s="11"/>
    </row>
    <row r="197" spans="1:6" x14ac:dyDescent="0.45">
      <c r="A197" t="s">
        <v>231</v>
      </c>
      <c r="B197" s="12">
        <v>40087</v>
      </c>
      <c r="C197" s="11">
        <v>7.5</v>
      </c>
      <c r="F197" s="11"/>
    </row>
    <row r="198" spans="1:6" x14ac:dyDescent="0.45">
      <c r="A198" t="s">
        <v>231</v>
      </c>
      <c r="B198" s="12">
        <v>40107</v>
      </c>
      <c r="C198" s="11">
        <v>7.5</v>
      </c>
      <c r="F198" s="11"/>
    </row>
    <row r="199" spans="1:6" x14ac:dyDescent="0.45">
      <c r="A199" t="s">
        <v>231</v>
      </c>
      <c r="B199" s="12">
        <v>40133</v>
      </c>
      <c r="C199" s="11"/>
      <c r="F199" s="11"/>
    </row>
    <row r="200" spans="1:6" x14ac:dyDescent="0.45">
      <c r="A200" t="s">
        <v>232</v>
      </c>
      <c r="B200" s="12">
        <v>39973</v>
      </c>
      <c r="C200" s="11">
        <v>5.9375</v>
      </c>
      <c r="F200" s="11">
        <v>3.875</v>
      </c>
    </row>
    <row r="201" spans="1:6" x14ac:dyDescent="0.45">
      <c r="A201" t="s">
        <v>232</v>
      </c>
      <c r="B201" s="12">
        <v>40000</v>
      </c>
      <c r="C201" s="11">
        <v>8.2374999999999989</v>
      </c>
      <c r="F201" s="11">
        <v>4.5</v>
      </c>
    </row>
    <row r="202" spans="1:6" x14ac:dyDescent="0.45">
      <c r="A202" t="s">
        <v>232</v>
      </c>
      <c r="B202" s="12">
        <v>40031</v>
      </c>
      <c r="C202" s="11">
        <v>9</v>
      </c>
      <c r="F202" s="11"/>
    </row>
    <row r="203" spans="1:6" x14ac:dyDescent="0.45">
      <c r="A203" t="s">
        <v>232</v>
      </c>
      <c r="B203" s="12">
        <v>40039</v>
      </c>
      <c r="C203" s="11">
        <v>9</v>
      </c>
      <c r="F203" s="11"/>
    </row>
    <row r="204" spans="1:6" x14ac:dyDescent="0.45">
      <c r="A204" t="s">
        <v>232</v>
      </c>
      <c r="B204" s="12">
        <v>40049</v>
      </c>
      <c r="C204" s="11">
        <v>9</v>
      </c>
      <c r="F204" s="11"/>
    </row>
    <row r="205" spans="1:6" x14ac:dyDescent="0.45">
      <c r="A205" t="s">
        <v>232</v>
      </c>
      <c r="B205" s="12">
        <v>40070</v>
      </c>
      <c r="C205" s="11">
        <v>9</v>
      </c>
      <c r="F205" s="11"/>
    </row>
    <row r="206" spans="1:6" x14ac:dyDescent="0.45">
      <c r="A206" t="s">
        <v>232</v>
      </c>
      <c r="B206" s="12">
        <v>40087</v>
      </c>
      <c r="C206" s="11"/>
      <c r="F206" s="11"/>
    </row>
    <row r="207" spans="1:6" x14ac:dyDescent="0.45">
      <c r="A207" t="s">
        <v>233</v>
      </c>
      <c r="B207" s="12">
        <v>40001</v>
      </c>
      <c r="C207" s="11">
        <v>5.1749999999999998</v>
      </c>
      <c r="F207" s="11">
        <v>5.25</v>
      </c>
    </row>
    <row r="208" spans="1:6" x14ac:dyDescent="0.45">
      <c r="A208" t="s">
        <v>233</v>
      </c>
      <c r="B208" s="12">
        <v>40018</v>
      </c>
      <c r="C208" s="11">
        <v>7.3714285714285719</v>
      </c>
      <c r="F208" s="11"/>
    </row>
    <row r="209" spans="1:6" x14ac:dyDescent="0.45">
      <c r="A209" t="s">
        <v>233</v>
      </c>
      <c r="B209" s="12">
        <v>40031</v>
      </c>
      <c r="C209" s="11">
        <v>8.125</v>
      </c>
      <c r="F209" s="11"/>
    </row>
    <row r="210" spans="1:6" x14ac:dyDescent="0.45">
      <c r="A210" t="s">
        <v>233</v>
      </c>
      <c r="B210" s="12">
        <v>40049</v>
      </c>
      <c r="C210" s="11">
        <v>9.3125</v>
      </c>
      <c r="F210" s="11"/>
    </row>
    <row r="211" spans="1:6" x14ac:dyDescent="0.45">
      <c r="A211" t="s">
        <v>233</v>
      </c>
      <c r="B211" s="12">
        <v>40071</v>
      </c>
      <c r="C211" s="11">
        <v>9.5714285714285712</v>
      </c>
      <c r="F211" s="11"/>
    </row>
    <row r="212" spans="1:6" x14ac:dyDescent="0.45">
      <c r="A212" t="s">
        <v>233</v>
      </c>
      <c r="B212" s="12">
        <v>40087</v>
      </c>
      <c r="C212" s="11"/>
      <c r="F212" s="11"/>
    </row>
    <row r="213" spans="1:6" x14ac:dyDescent="0.45">
      <c r="A213" t="s">
        <v>233</v>
      </c>
      <c r="B213" s="12">
        <v>40106</v>
      </c>
      <c r="C213" s="11"/>
      <c r="F213" s="11"/>
    </row>
    <row r="214" spans="1:6" x14ac:dyDescent="0.45">
      <c r="A214" t="s">
        <v>234</v>
      </c>
      <c r="B214" s="12">
        <v>40070</v>
      </c>
      <c r="C214" s="11">
        <v>6.2</v>
      </c>
      <c r="F214" s="11"/>
    </row>
    <row r="215" spans="1:6" x14ac:dyDescent="0.45">
      <c r="A215" t="s">
        <v>234</v>
      </c>
      <c r="B215" s="12">
        <v>40087</v>
      </c>
      <c r="C215" s="11">
        <v>8</v>
      </c>
      <c r="F215" s="11"/>
    </row>
    <row r="216" spans="1:6" x14ac:dyDescent="0.45">
      <c r="A216" t="s">
        <v>234</v>
      </c>
      <c r="B216" s="12">
        <v>40107</v>
      </c>
      <c r="C216" s="11">
        <v>8</v>
      </c>
      <c r="F216" s="11"/>
    </row>
    <row r="217" spans="1:6" x14ac:dyDescent="0.45">
      <c r="A217" t="s">
        <v>234</v>
      </c>
      <c r="B217" s="12">
        <v>40133</v>
      </c>
      <c r="C217" s="11"/>
      <c r="F217" s="11"/>
    </row>
    <row r="218" spans="1:6" x14ac:dyDescent="0.45">
      <c r="A218" t="s">
        <v>235</v>
      </c>
      <c r="B218" s="12">
        <v>39973</v>
      </c>
      <c r="C218" s="11">
        <v>6</v>
      </c>
      <c r="F218" s="11">
        <v>2.875</v>
      </c>
    </row>
    <row r="219" spans="1:6" x14ac:dyDescent="0.45">
      <c r="A219" t="s">
        <v>235</v>
      </c>
      <c r="B219" s="12">
        <v>40000</v>
      </c>
      <c r="C219" s="11">
        <v>8.7750000000000004</v>
      </c>
      <c r="F219" s="11">
        <v>4.625</v>
      </c>
    </row>
    <row r="220" spans="1:6" x14ac:dyDescent="0.45">
      <c r="A220" t="s">
        <v>235</v>
      </c>
      <c r="B220" s="12">
        <v>40031</v>
      </c>
      <c r="C220" s="11">
        <v>9.7874999999999996</v>
      </c>
      <c r="F220" s="11"/>
    </row>
    <row r="221" spans="1:6" x14ac:dyDescent="0.45">
      <c r="A221" t="s">
        <v>235</v>
      </c>
      <c r="B221" s="12">
        <v>40039</v>
      </c>
      <c r="C221" s="11">
        <v>10.025</v>
      </c>
      <c r="F221" s="11"/>
    </row>
    <row r="222" spans="1:6" x14ac:dyDescent="0.45">
      <c r="A222" t="s">
        <v>235</v>
      </c>
      <c r="B222" s="12">
        <v>40049</v>
      </c>
      <c r="C222" s="11">
        <v>10.25</v>
      </c>
      <c r="F222" s="11"/>
    </row>
    <row r="223" spans="1:6" x14ac:dyDescent="0.45">
      <c r="A223" t="s">
        <v>235</v>
      </c>
      <c r="B223" s="12">
        <v>40070</v>
      </c>
      <c r="C223" s="11">
        <v>10.5</v>
      </c>
      <c r="F223" s="11"/>
    </row>
    <row r="224" spans="1:6" x14ac:dyDescent="0.45">
      <c r="A224" t="s">
        <v>235</v>
      </c>
      <c r="B224" s="12">
        <v>40087</v>
      </c>
      <c r="C224" s="11"/>
      <c r="F224" s="11"/>
    </row>
    <row r="225" spans="1:6" x14ac:dyDescent="0.45">
      <c r="A225" t="s">
        <v>236</v>
      </c>
      <c r="B225" s="12">
        <v>40001</v>
      </c>
      <c r="C225" s="11">
        <v>5.1624999999999996</v>
      </c>
      <c r="F225" s="11">
        <v>4.625</v>
      </c>
    </row>
    <row r="226" spans="1:6" x14ac:dyDescent="0.45">
      <c r="A226" t="s">
        <v>236</v>
      </c>
      <c r="B226" s="12">
        <v>40018</v>
      </c>
      <c r="C226" s="11">
        <v>6.2125000000000004</v>
      </c>
      <c r="F226" s="11"/>
    </row>
    <row r="227" spans="1:6" x14ac:dyDescent="0.45">
      <c r="A227" t="s">
        <v>236</v>
      </c>
      <c r="B227" s="12">
        <v>40031</v>
      </c>
      <c r="C227" s="11">
        <v>7.4750000000000005</v>
      </c>
      <c r="F227" s="11"/>
    </row>
    <row r="228" spans="1:6" x14ac:dyDescent="0.45">
      <c r="A228" t="s">
        <v>236</v>
      </c>
      <c r="B228" s="12">
        <v>40049</v>
      </c>
      <c r="C228" s="11">
        <v>9.3571428571428577</v>
      </c>
      <c r="F228" s="11"/>
    </row>
    <row r="229" spans="1:6" x14ac:dyDescent="0.45">
      <c r="A229" t="s">
        <v>236</v>
      </c>
      <c r="B229" s="12">
        <v>40071</v>
      </c>
      <c r="C229" s="11">
        <v>9.8571428571428577</v>
      </c>
      <c r="F229" s="11"/>
    </row>
    <row r="230" spans="1:6" x14ac:dyDescent="0.45">
      <c r="A230" t="s">
        <v>236</v>
      </c>
      <c r="B230" s="12">
        <v>40087</v>
      </c>
      <c r="C230" s="11"/>
      <c r="F230" s="11"/>
    </row>
    <row r="231" spans="1:6" x14ac:dyDescent="0.45">
      <c r="A231" t="s">
        <v>236</v>
      </c>
      <c r="B231" s="12">
        <v>40106</v>
      </c>
      <c r="C231" s="11"/>
      <c r="F231" s="11"/>
    </row>
    <row r="232" spans="1:6" x14ac:dyDescent="0.45">
      <c r="A232" t="s">
        <v>237</v>
      </c>
      <c r="B232" s="12">
        <v>40070</v>
      </c>
      <c r="C232" s="11">
        <v>6.3125</v>
      </c>
      <c r="F232" s="11"/>
    </row>
    <row r="233" spans="1:6" x14ac:dyDescent="0.45">
      <c r="A233" t="s">
        <v>237</v>
      </c>
      <c r="B233" s="12">
        <v>40087</v>
      </c>
      <c r="C233" s="11">
        <v>8</v>
      </c>
      <c r="F233" s="11"/>
    </row>
    <row r="234" spans="1:6" x14ac:dyDescent="0.45">
      <c r="A234" t="s">
        <v>237</v>
      </c>
      <c r="B234" s="12">
        <v>40107</v>
      </c>
      <c r="C234" s="11">
        <v>8.125</v>
      </c>
      <c r="F234" s="11"/>
    </row>
    <row r="235" spans="1:6" x14ac:dyDescent="0.45">
      <c r="A235" t="s">
        <v>237</v>
      </c>
      <c r="B235" s="12">
        <v>40133</v>
      </c>
      <c r="C235" s="11"/>
      <c r="F235" s="11"/>
    </row>
    <row r="236" spans="1:6" x14ac:dyDescent="0.45">
      <c r="A236" t="s">
        <v>238</v>
      </c>
      <c r="B236" s="12">
        <v>40001</v>
      </c>
      <c r="C236" s="11">
        <v>4.5750000000000002</v>
      </c>
      <c r="F236" s="11">
        <v>5.25</v>
      </c>
    </row>
    <row r="237" spans="1:6" x14ac:dyDescent="0.45">
      <c r="A237" t="s">
        <v>238</v>
      </c>
      <c r="B237" s="12">
        <v>40018</v>
      </c>
      <c r="C237" s="11">
        <v>6.6749999999999998</v>
      </c>
      <c r="F237" s="11"/>
    </row>
    <row r="238" spans="1:6" x14ac:dyDescent="0.45">
      <c r="A238" t="s">
        <v>238</v>
      </c>
      <c r="B238" s="12">
        <v>40031</v>
      </c>
      <c r="C238" s="11">
        <v>7.875</v>
      </c>
      <c r="F238" s="11"/>
    </row>
    <row r="239" spans="1:6" x14ac:dyDescent="0.45">
      <c r="A239" t="s">
        <v>238</v>
      </c>
      <c r="B239" s="12">
        <v>40049</v>
      </c>
      <c r="C239" s="11">
        <v>8.3333333333333339</v>
      </c>
      <c r="F239" s="11"/>
    </row>
    <row r="240" spans="1:6" x14ac:dyDescent="0.45">
      <c r="A240" t="s">
        <v>238</v>
      </c>
      <c r="B240" s="12">
        <v>40071</v>
      </c>
      <c r="C240" s="11">
        <v>8.6</v>
      </c>
      <c r="F240" s="11"/>
    </row>
    <row r="241" spans="1:6" x14ac:dyDescent="0.45">
      <c r="A241" t="s">
        <v>238</v>
      </c>
      <c r="B241" s="12">
        <v>40087</v>
      </c>
      <c r="C241" s="11"/>
      <c r="F241" s="11"/>
    </row>
    <row r="242" spans="1:6" x14ac:dyDescent="0.45">
      <c r="A242" t="s">
        <v>238</v>
      </c>
      <c r="B242" s="12">
        <v>40106</v>
      </c>
      <c r="C242" s="11"/>
      <c r="F242" s="11"/>
    </row>
    <row r="243" spans="1:6" x14ac:dyDescent="0.45">
      <c r="A243" t="s">
        <v>239</v>
      </c>
      <c r="B243" s="12">
        <v>40070</v>
      </c>
      <c r="C243" s="11">
        <v>6.4375</v>
      </c>
      <c r="F243" s="11"/>
    </row>
    <row r="244" spans="1:6" x14ac:dyDescent="0.45">
      <c r="A244" t="s">
        <v>239</v>
      </c>
      <c r="B244" s="12">
        <v>40087</v>
      </c>
      <c r="C244" s="11">
        <v>7.375</v>
      </c>
      <c r="F244" s="11"/>
    </row>
    <row r="245" spans="1:6" x14ac:dyDescent="0.45">
      <c r="A245" t="s">
        <v>239</v>
      </c>
      <c r="B245" s="12">
        <v>40107</v>
      </c>
      <c r="C245" s="11">
        <v>7.375</v>
      </c>
      <c r="F245" s="11"/>
    </row>
    <row r="246" spans="1:6" x14ac:dyDescent="0.45">
      <c r="A246" t="s">
        <v>239</v>
      </c>
      <c r="B246" s="12">
        <v>40133</v>
      </c>
      <c r="C246" s="11"/>
      <c r="F246" s="11"/>
    </row>
    <row r="247" spans="1:6" x14ac:dyDescent="0.45">
      <c r="A247" t="s">
        <v>240</v>
      </c>
      <c r="B247" s="12">
        <v>39973</v>
      </c>
      <c r="C247" s="11">
        <v>5.625</v>
      </c>
      <c r="F247" s="11">
        <v>5.5</v>
      </c>
    </row>
    <row r="248" spans="1:6" x14ac:dyDescent="0.45">
      <c r="A248" t="s">
        <v>240</v>
      </c>
      <c r="B248" s="12">
        <v>40000</v>
      </c>
      <c r="C248" s="11">
        <v>7.6571428571428575</v>
      </c>
      <c r="F248" s="11">
        <v>5.8571428571428568</v>
      </c>
    </row>
    <row r="249" spans="1:6" x14ac:dyDescent="0.45">
      <c r="A249" t="s">
        <v>240</v>
      </c>
      <c r="B249" s="12">
        <v>40031</v>
      </c>
      <c r="C249" s="11">
        <v>10.64</v>
      </c>
      <c r="F249" s="11"/>
    </row>
    <row r="250" spans="1:6" x14ac:dyDescent="0.45">
      <c r="A250" t="s">
        <v>240</v>
      </c>
      <c r="B250" s="12">
        <v>40039</v>
      </c>
      <c r="C250" s="11">
        <v>11.379999999999999</v>
      </c>
      <c r="F250" s="11"/>
    </row>
    <row r="251" spans="1:6" x14ac:dyDescent="0.45">
      <c r="A251" t="s">
        <v>240</v>
      </c>
      <c r="B251" s="12">
        <v>40049</v>
      </c>
      <c r="C251" s="11">
        <v>12.175000000000001</v>
      </c>
      <c r="F251" s="11"/>
    </row>
    <row r="252" spans="1:6" x14ac:dyDescent="0.45">
      <c r="A252" t="s">
        <v>240</v>
      </c>
      <c r="B252" s="12">
        <v>40070</v>
      </c>
      <c r="C252" s="11">
        <v>14.36</v>
      </c>
      <c r="F252" s="11"/>
    </row>
    <row r="253" spans="1:6" x14ac:dyDescent="0.45">
      <c r="A253" t="s">
        <v>240</v>
      </c>
      <c r="B253" s="12">
        <v>40087</v>
      </c>
      <c r="C253" s="11"/>
      <c r="F253" s="11"/>
    </row>
    <row r="254" spans="1:6" x14ac:dyDescent="0.45">
      <c r="A254" t="s">
        <v>241</v>
      </c>
      <c r="B254" s="12">
        <v>40001</v>
      </c>
      <c r="C254" s="11">
        <v>4.9124999999999996</v>
      </c>
      <c r="F254" s="11">
        <v>6.375</v>
      </c>
    </row>
    <row r="255" spans="1:6" x14ac:dyDescent="0.45">
      <c r="A255" t="s">
        <v>241</v>
      </c>
      <c r="B255" s="12">
        <v>40018</v>
      </c>
      <c r="C255" s="11">
        <v>5.6875</v>
      </c>
      <c r="F255" s="11"/>
    </row>
    <row r="256" spans="1:6" x14ac:dyDescent="0.45">
      <c r="A256" t="s">
        <v>241</v>
      </c>
      <c r="B256" s="12">
        <v>40031</v>
      </c>
      <c r="C256" s="11">
        <v>6.6142857142857139</v>
      </c>
      <c r="F256" s="11"/>
    </row>
    <row r="257" spans="1:6" x14ac:dyDescent="0.45">
      <c r="A257" t="s">
        <v>241</v>
      </c>
      <c r="B257" s="12">
        <v>40049</v>
      </c>
      <c r="C257" s="11">
        <v>9</v>
      </c>
      <c r="F257" s="11"/>
    </row>
    <row r="258" spans="1:6" x14ac:dyDescent="0.45">
      <c r="A258" t="s">
        <v>241</v>
      </c>
      <c r="B258" s="12">
        <v>40071</v>
      </c>
      <c r="C258" s="11">
        <v>10.833333333333334</v>
      </c>
      <c r="F258" s="11"/>
    </row>
    <row r="259" spans="1:6" x14ac:dyDescent="0.45">
      <c r="A259" t="s">
        <v>241</v>
      </c>
      <c r="B259" s="12">
        <v>40087</v>
      </c>
      <c r="C259" s="11"/>
      <c r="F259" s="11"/>
    </row>
    <row r="260" spans="1:6" x14ac:dyDescent="0.45">
      <c r="A260" t="s">
        <v>241</v>
      </c>
      <c r="B260" s="12">
        <v>40106</v>
      </c>
      <c r="C260" s="11"/>
      <c r="F260" s="11"/>
    </row>
    <row r="261" spans="1:6" x14ac:dyDescent="0.45">
      <c r="A261" t="s">
        <v>242</v>
      </c>
      <c r="B261" s="12">
        <v>40070</v>
      </c>
      <c r="C261" s="11">
        <v>5.4749999999999996</v>
      </c>
      <c r="F261" s="11"/>
    </row>
    <row r="262" spans="1:6" x14ac:dyDescent="0.45">
      <c r="A262" t="s">
        <v>242</v>
      </c>
      <c r="B262" s="12">
        <v>40087</v>
      </c>
      <c r="C262" s="11">
        <v>7.625</v>
      </c>
      <c r="F262" s="11"/>
    </row>
    <row r="263" spans="1:6" x14ac:dyDescent="0.45">
      <c r="A263" t="s">
        <v>242</v>
      </c>
      <c r="B263" s="12">
        <v>40107</v>
      </c>
      <c r="C263" s="11">
        <v>8.75</v>
      </c>
      <c r="F263" s="11"/>
    </row>
    <row r="264" spans="1:6" x14ac:dyDescent="0.45">
      <c r="A264" t="s">
        <v>242</v>
      </c>
      <c r="B264" s="12">
        <v>40133</v>
      </c>
      <c r="C264" s="11"/>
      <c r="F264" s="11"/>
    </row>
    <row r="265" spans="1:6" x14ac:dyDescent="0.45">
      <c r="A265" t="s">
        <v>243</v>
      </c>
      <c r="B265" s="12">
        <v>39973</v>
      </c>
      <c r="C265" s="11">
        <v>6.25</v>
      </c>
      <c r="F265" s="11">
        <v>4.375</v>
      </c>
    </row>
    <row r="266" spans="1:6" x14ac:dyDescent="0.45">
      <c r="A266" t="s">
        <v>243</v>
      </c>
      <c r="B266" s="12">
        <v>40000</v>
      </c>
      <c r="C266" s="11">
        <v>9.0374999999999996</v>
      </c>
      <c r="F266" s="11">
        <v>4.375</v>
      </c>
    </row>
    <row r="267" spans="1:6" x14ac:dyDescent="0.45">
      <c r="A267" t="s">
        <v>243</v>
      </c>
      <c r="B267" s="12">
        <v>40031</v>
      </c>
      <c r="C267" s="11">
        <v>9.5</v>
      </c>
      <c r="F267" s="11"/>
    </row>
    <row r="268" spans="1:6" x14ac:dyDescent="0.45">
      <c r="A268" t="s">
        <v>243</v>
      </c>
      <c r="B268" s="12">
        <v>40039</v>
      </c>
      <c r="C268" s="11">
        <v>9.6666666666666661</v>
      </c>
      <c r="F268" s="11"/>
    </row>
    <row r="269" spans="1:6" x14ac:dyDescent="0.45">
      <c r="A269" t="s">
        <v>243</v>
      </c>
      <c r="B269" s="12">
        <v>40049</v>
      </c>
      <c r="C269" s="11">
        <v>9.6666666666666661</v>
      </c>
      <c r="F269" s="11"/>
    </row>
    <row r="270" spans="1:6" x14ac:dyDescent="0.45">
      <c r="A270" t="s">
        <v>243</v>
      </c>
      <c r="B270" s="12">
        <v>40070</v>
      </c>
      <c r="C270" s="11"/>
      <c r="F270" s="11"/>
    </row>
    <row r="271" spans="1:6" x14ac:dyDescent="0.45">
      <c r="A271" t="s">
        <v>243</v>
      </c>
      <c r="B271" s="12">
        <v>40087</v>
      </c>
      <c r="C271" s="11"/>
      <c r="F271" s="11"/>
    </row>
    <row r="272" spans="1:6" x14ac:dyDescent="0.45">
      <c r="A272" t="s">
        <v>244</v>
      </c>
      <c r="B272" s="12">
        <v>40001</v>
      </c>
      <c r="C272" s="11">
        <v>5</v>
      </c>
      <c r="F272" s="11">
        <v>5</v>
      </c>
    </row>
    <row r="273" spans="1:6" x14ac:dyDescent="0.45">
      <c r="A273" t="s">
        <v>244</v>
      </c>
      <c r="B273" s="12">
        <v>40018</v>
      </c>
      <c r="C273" s="11">
        <v>6.5750000000000002</v>
      </c>
      <c r="F273" s="11"/>
    </row>
    <row r="274" spans="1:6" x14ac:dyDescent="0.45">
      <c r="A274" t="s">
        <v>244</v>
      </c>
      <c r="B274" s="12">
        <v>40031</v>
      </c>
      <c r="C274" s="11">
        <v>7.5250000000000004</v>
      </c>
      <c r="F274" s="11"/>
    </row>
    <row r="275" spans="1:6" x14ac:dyDescent="0.45">
      <c r="A275" t="s">
        <v>244</v>
      </c>
      <c r="B275" s="12">
        <v>40049</v>
      </c>
      <c r="C275" s="11">
        <v>8.25</v>
      </c>
      <c r="F275" s="11"/>
    </row>
    <row r="276" spans="1:6" x14ac:dyDescent="0.45">
      <c r="A276" t="s">
        <v>244</v>
      </c>
      <c r="B276" s="12">
        <v>40071</v>
      </c>
      <c r="C276" s="11">
        <v>8.25</v>
      </c>
      <c r="F276" s="11"/>
    </row>
    <row r="277" spans="1:6" x14ac:dyDescent="0.45">
      <c r="A277" t="s">
        <v>244</v>
      </c>
      <c r="B277" s="12">
        <v>40087</v>
      </c>
      <c r="C277" s="11"/>
      <c r="F277" s="11"/>
    </row>
    <row r="278" spans="1:6" x14ac:dyDescent="0.45">
      <c r="A278" t="s">
        <v>244</v>
      </c>
      <c r="B278" s="12">
        <v>40106</v>
      </c>
      <c r="C278" s="11"/>
      <c r="F278" s="11"/>
    </row>
    <row r="279" spans="1:6" x14ac:dyDescent="0.45">
      <c r="A279" t="s">
        <v>245</v>
      </c>
      <c r="B279" s="12">
        <v>40070</v>
      </c>
      <c r="C279" s="11">
        <v>6.6750000000000007</v>
      </c>
      <c r="F279" s="11"/>
    </row>
    <row r="280" spans="1:6" x14ac:dyDescent="0.45">
      <c r="A280" t="s">
        <v>245</v>
      </c>
      <c r="B280" s="12">
        <v>40087</v>
      </c>
      <c r="C280" s="11">
        <v>7.5</v>
      </c>
      <c r="F280" s="11"/>
    </row>
    <row r="281" spans="1:6" x14ac:dyDescent="0.45">
      <c r="A281" t="s">
        <v>245</v>
      </c>
      <c r="B281" s="12">
        <v>40107</v>
      </c>
      <c r="C281" s="11">
        <v>7.5</v>
      </c>
      <c r="F281" s="11"/>
    </row>
    <row r="282" spans="1:6" x14ac:dyDescent="0.45">
      <c r="A282" t="s">
        <v>245</v>
      </c>
      <c r="B282" s="12">
        <v>40133</v>
      </c>
      <c r="C282" s="11"/>
      <c r="F282" s="11"/>
    </row>
    <row r="283" spans="1:6" x14ac:dyDescent="0.45">
      <c r="A283" t="s">
        <v>246</v>
      </c>
      <c r="B283" s="12">
        <v>39973</v>
      </c>
      <c r="C283" s="11">
        <v>6.4375</v>
      </c>
      <c r="F283" s="11">
        <v>3</v>
      </c>
    </row>
    <row r="284" spans="1:6" x14ac:dyDescent="0.45">
      <c r="A284" t="s">
        <v>246</v>
      </c>
      <c r="B284" s="12">
        <v>40000</v>
      </c>
      <c r="C284" s="11">
        <v>8.4250000000000007</v>
      </c>
      <c r="F284" s="11">
        <v>3.625</v>
      </c>
    </row>
    <row r="285" spans="1:6" x14ac:dyDescent="0.45">
      <c r="A285" t="s">
        <v>246</v>
      </c>
      <c r="B285" s="12">
        <v>40031</v>
      </c>
      <c r="C285" s="11">
        <v>8.5</v>
      </c>
      <c r="F285" s="11"/>
    </row>
    <row r="286" spans="1:6" x14ac:dyDescent="0.45">
      <c r="A286" t="s">
        <v>246</v>
      </c>
      <c r="B286" s="12">
        <v>40039</v>
      </c>
      <c r="C286" s="11">
        <v>8.5</v>
      </c>
      <c r="F286" s="11"/>
    </row>
    <row r="287" spans="1:6" x14ac:dyDescent="0.45">
      <c r="A287" t="s">
        <v>246</v>
      </c>
      <c r="B287" s="12">
        <v>40049</v>
      </c>
      <c r="C287" s="11">
        <v>8.5</v>
      </c>
      <c r="F287" s="11"/>
    </row>
    <row r="288" spans="1:6" x14ac:dyDescent="0.45">
      <c r="A288" t="s">
        <v>246</v>
      </c>
      <c r="B288" s="12">
        <v>40070</v>
      </c>
      <c r="C288" s="11">
        <v>8.8571428571428577</v>
      </c>
      <c r="F288" s="11"/>
    </row>
    <row r="289" spans="1:6" x14ac:dyDescent="0.45">
      <c r="A289" t="s">
        <v>246</v>
      </c>
      <c r="B289" s="12">
        <v>40087</v>
      </c>
      <c r="C289" s="11"/>
      <c r="F289" s="11"/>
    </row>
    <row r="290" spans="1:6" x14ac:dyDescent="0.45">
      <c r="A290" t="s">
        <v>247</v>
      </c>
      <c r="B290" s="12">
        <v>40001</v>
      </c>
      <c r="C290" s="11">
        <v>4.4375</v>
      </c>
      <c r="F290" s="11">
        <v>4.75</v>
      </c>
    </row>
    <row r="291" spans="1:6" x14ac:dyDescent="0.45">
      <c r="A291" t="s">
        <v>247</v>
      </c>
      <c r="B291" s="12">
        <v>40018</v>
      </c>
      <c r="C291" s="11">
        <v>6.2374999999999998</v>
      </c>
      <c r="F291" s="11"/>
    </row>
    <row r="292" spans="1:6" x14ac:dyDescent="0.45">
      <c r="A292" t="s">
        <v>247</v>
      </c>
      <c r="B292" s="12">
        <v>40031</v>
      </c>
      <c r="C292" s="11">
        <v>7.2625000000000002</v>
      </c>
      <c r="F292" s="11"/>
    </row>
    <row r="293" spans="1:6" x14ac:dyDescent="0.45">
      <c r="A293" t="s">
        <v>247</v>
      </c>
      <c r="B293" s="12">
        <v>40049</v>
      </c>
      <c r="C293" s="11">
        <v>7.75</v>
      </c>
      <c r="F293" s="11"/>
    </row>
    <row r="294" spans="1:6" x14ac:dyDescent="0.45">
      <c r="A294" t="s">
        <v>247</v>
      </c>
      <c r="B294" s="12">
        <v>40071</v>
      </c>
      <c r="C294" s="11">
        <v>7.75</v>
      </c>
      <c r="F294" s="11"/>
    </row>
    <row r="295" spans="1:6" x14ac:dyDescent="0.45">
      <c r="A295" t="s">
        <v>247</v>
      </c>
      <c r="B295" s="12">
        <v>40087</v>
      </c>
      <c r="C295" s="11"/>
      <c r="F295" s="11"/>
    </row>
    <row r="296" spans="1:6" x14ac:dyDescent="0.45">
      <c r="A296" t="s">
        <v>247</v>
      </c>
      <c r="B296" s="12">
        <v>40106</v>
      </c>
      <c r="C296" s="11"/>
      <c r="F296" s="11"/>
    </row>
    <row r="297" spans="1:6" x14ac:dyDescent="0.45">
      <c r="A297" t="s">
        <v>248</v>
      </c>
      <c r="B297" s="12">
        <v>40070</v>
      </c>
      <c r="C297" s="11">
        <v>6.75</v>
      </c>
      <c r="F297" s="11"/>
    </row>
    <row r="298" spans="1:6" x14ac:dyDescent="0.45">
      <c r="A298" t="s">
        <v>248</v>
      </c>
      <c r="B298" s="12">
        <v>40087</v>
      </c>
      <c r="C298" s="11">
        <v>7.5</v>
      </c>
      <c r="F298" s="11"/>
    </row>
    <row r="299" spans="1:6" x14ac:dyDescent="0.45">
      <c r="A299" t="s">
        <v>248</v>
      </c>
      <c r="B299" s="12">
        <v>40107</v>
      </c>
      <c r="C299" s="11">
        <v>7.5</v>
      </c>
      <c r="F299" s="11"/>
    </row>
    <row r="300" spans="1:6" x14ac:dyDescent="0.45">
      <c r="A300" t="s">
        <v>248</v>
      </c>
      <c r="B300" s="12">
        <v>40133</v>
      </c>
      <c r="C300" s="11"/>
      <c r="F300" s="11"/>
    </row>
    <row r="301" spans="1:6" x14ac:dyDescent="0.45">
      <c r="A301" t="s">
        <v>249</v>
      </c>
      <c r="B301" s="12">
        <v>39973</v>
      </c>
      <c r="C301" s="11">
        <v>5.5625</v>
      </c>
      <c r="F301" s="11">
        <v>6.125</v>
      </c>
    </row>
    <row r="302" spans="1:6" x14ac:dyDescent="0.45">
      <c r="A302" t="s">
        <v>249</v>
      </c>
      <c r="B302" s="12">
        <v>40000</v>
      </c>
      <c r="C302" s="11">
        <v>8.0749999999999993</v>
      </c>
      <c r="F302" s="11">
        <v>4.5</v>
      </c>
    </row>
    <row r="303" spans="1:6" x14ac:dyDescent="0.45">
      <c r="A303" t="s">
        <v>249</v>
      </c>
      <c r="B303" s="12">
        <v>40031</v>
      </c>
      <c r="C303" s="11">
        <v>10.828571428571427</v>
      </c>
      <c r="F303" s="11"/>
    </row>
    <row r="304" spans="1:6" x14ac:dyDescent="0.45">
      <c r="A304" t="s">
        <v>249</v>
      </c>
      <c r="B304" s="12">
        <v>40039</v>
      </c>
      <c r="C304" s="11">
        <v>11.775</v>
      </c>
      <c r="F304" s="11"/>
    </row>
    <row r="305" spans="1:6" x14ac:dyDescent="0.45">
      <c r="A305" t="s">
        <v>249</v>
      </c>
      <c r="B305" s="12">
        <v>40049</v>
      </c>
      <c r="C305" s="11">
        <v>13</v>
      </c>
      <c r="F305" s="11"/>
    </row>
    <row r="306" spans="1:6" x14ac:dyDescent="0.45">
      <c r="A306" t="s">
        <v>249</v>
      </c>
      <c r="B306" s="12">
        <v>40070</v>
      </c>
      <c r="C306" s="11">
        <v>14.166666666666666</v>
      </c>
      <c r="F306" s="11"/>
    </row>
    <row r="307" spans="1:6" x14ac:dyDescent="0.45">
      <c r="A307" t="s">
        <v>249</v>
      </c>
      <c r="B307" s="12">
        <v>40087</v>
      </c>
      <c r="C307" s="11"/>
      <c r="F307" s="11"/>
    </row>
    <row r="308" spans="1:6" x14ac:dyDescent="0.45">
      <c r="A308" t="s">
        <v>250</v>
      </c>
      <c r="B308" s="12">
        <v>40001</v>
      </c>
      <c r="C308" s="11">
        <v>4.5125000000000002</v>
      </c>
      <c r="F308" s="11">
        <v>6.125</v>
      </c>
    </row>
    <row r="309" spans="1:6" x14ac:dyDescent="0.45">
      <c r="A309" t="s">
        <v>250</v>
      </c>
      <c r="B309" s="12">
        <v>40018</v>
      </c>
      <c r="C309" s="11">
        <v>5.5625</v>
      </c>
      <c r="F309" s="11"/>
    </row>
    <row r="310" spans="1:6" x14ac:dyDescent="0.45">
      <c r="A310" t="s">
        <v>250</v>
      </c>
      <c r="B310" s="12">
        <v>40031</v>
      </c>
      <c r="C310" s="11">
        <v>7.1</v>
      </c>
      <c r="F310" s="11"/>
    </row>
    <row r="311" spans="1:6" x14ac:dyDescent="0.45">
      <c r="A311" t="s">
        <v>250</v>
      </c>
      <c r="B311" s="12">
        <v>40049</v>
      </c>
      <c r="C311" s="11">
        <v>9.0142857142857142</v>
      </c>
      <c r="F311" s="11"/>
    </row>
    <row r="312" spans="1:6" x14ac:dyDescent="0.45">
      <c r="A312" t="s">
        <v>250</v>
      </c>
      <c r="B312" s="12">
        <v>40071</v>
      </c>
      <c r="C312" s="11">
        <v>11.416666666666666</v>
      </c>
      <c r="F312" s="11"/>
    </row>
    <row r="313" spans="1:6" x14ac:dyDescent="0.45">
      <c r="A313" t="s">
        <v>250</v>
      </c>
      <c r="B313" s="12">
        <v>40087</v>
      </c>
      <c r="C313" s="11"/>
      <c r="F313" s="11"/>
    </row>
    <row r="314" spans="1:6" x14ac:dyDescent="0.45">
      <c r="A314" t="s">
        <v>250</v>
      </c>
      <c r="B314" s="12">
        <v>40106</v>
      </c>
      <c r="C314" s="11"/>
      <c r="F314" s="11"/>
    </row>
    <row r="315" spans="1:6" x14ac:dyDescent="0.45">
      <c r="A315" t="s">
        <v>251</v>
      </c>
      <c r="B315" s="12">
        <v>40070</v>
      </c>
      <c r="C315" s="11">
        <v>5.7</v>
      </c>
      <c r="F315" s="11"/>
    </row>
    <row r="316" spans="1:6" x14ac:dyDescent="0.45">
      <c r="A316" t="s">
        <v>251</v>
      </c>
      <c r="B316" s="12">
        <v>40087</v>
      </c>
      <c r="C316" s="11">
        <v>7.4</v>
      </c>
      <c r="F316" s="11"/>
    </row>
    <row r="317" spans="1:6" x14ac:dyDescent="0.45">
      <c r="A317" t="s">
        <v>251</v>
      </c>
      <c r="B317" s="12">
        <v>40107</v>
      </c>
      <c r="C317" s="11">
        <v>8.375</v>
      </c>
      <c r="F317" s="11"/>
    </row>
    <row r="318" spans="1:6" x14ac:dyDescent="0.45">
      <c r="A318" t="s">
        <v>251</v>
      </c>
      <c r="B318" s="12">
        <v>40133</v>
      </c>
      <c r="C318" s="11"/>
      <c r="F318" s="11"/>
    </row>
    <row r="319" spans="1:6" x14ac:dyDescent="0.45">
      <c r="A319" t="s">
        <v>252</v>
      </c>
      <c r="B319" s="12">
        <v>39973</v>
      </c>
      <c r="C319" s="11">
        <v>5.6875</v>
      </c>
      <c r="F319" s="11">
        <v>5.875</v>
      </c>
    </row>
    <row r="320" spans="1:6" x14ac:dyDescent="0.45">
      <c r="A320" t="s">
        <v>252</v>
      </c>
      <c r="B320" s="12">
        <v>40000</v>
      </c>
      <c r="C320" s="11">
        <v>7.9249999999999998</v>
      </c>
      <c r="F320" s="11">
        <v>5.25</v>
      </c>
    </row>
    <row r="321" spans="1:6" x14ac:dyDescent="0.45">
      <c r="A321" t="s">
        <v>252</v>
      </c>
      <c r="B321" s="12">
        <v>40031</v>
      </c>
      <c r="C321" s="11">
        <v>8.8333333333333339</v>
      </c>
      <c r="F321" s="11"/>
    </row>
    <row r="322" spans="1:6" x14ac:dyDescent="0.45">
      <c r="A322" t="s">
        <v>252</v>
      </c>
      <c r="B322" s="12">
        <v>40039</v>
      </c>
      <c r="C322" s="11">
        <v>8.8333333333333339</v>
      </c>
      <c r="F322" s="11"/>
    </row>
    <row r="323" spans="1:6" x14ac:dyDescent="0.45">
      <c r="A323" t="s">
        <v>252</v>
      </c>
      <c r="B323" s="12">
        <v>40049</v>
      </c>
      <c r="C323" s="11">
        <v>9.1666666666666661</v>
      </c>
      <c r="F323" s="11"/>
    </row>
    <row r="324" spans="1:6" x14ac:dyDescent="0.45">
      <c r="A324" t="s">
        <v>252</v>
      </c>
      <c r="B324" s="12">
        <v>40070</v>
      </c>
      <c r="C324" s="11">
        <v>9.75</v>
      </c>
      <c r="F324" s="11"/>
    </row>
    <row r="325" spans="1:6" x14ac:dyDescent="0.45">
      <c r="A325" t="s">
        <v>252</v>
      </c>
      <c r="B325" s="12">
        <v>40087</v>
      </c>
      <c r="C325" s="11"/>
      <c r="F325" s="11"/>
    </row>
    <row r="326" spans="1:6" x14ac:dyDescent="0.45">
      <c r="A326" t="s">
        <v>253</v>
      </c>
      <c r="B326" s="12">
        <v>40001</v>
      </c>
      <c r="C326" s="11">
        <v>4.9999999999999991</v>
      </c>
      <c r="F326" s="11">
        <v>5.5</v>
      </c>
    </row>
    <row r="327" spans="1:6" x14ac:dyDescent="0.45">
      <c r="A327" t="s">
        <v>253</v>
      </c>
      <c r="B327" s="12">
        <v>40018</v>
      </c>
      <c r="C327" s="11">
        <v>5.9625000000000004</v>
      </c>
      <c r="F327" s="11"/>
    </row>
    <row r="328" spans="1:6" x14ac:dyDescent="0.45">
      <c r="A328" t="s">
        <v>253</v>
      </c>
      <c r="B328" s="12">
        <v>40031</v>
      </c>
      <c r="C328" s="11">
        <v>7.1000000000000005</v>
      </c>
      <c r="F328" s="11"/>
    </row>
    <row r="329" spans="1:6" x14ac:dyDescent="0.45">
      <c r="A329" t="s">
        <v>253</v>
      </c>
      <c r="B329" s="12">
        <v>40049</v>
      </c>
      <c r="C329" s="11">
        <v>8</v>
      </c>
      <c r="F329" s="11"/>
    </row>
    <row r="330" spans="1:6" x14ac:dyDescent="0.45">
      <c r="A330" t="s">
        <v>253</v>
      </c>
      <c r="B330" s="12">
        <v>40071</v>
      </c>
      <c r="C330" s="11">
        <v>8</v>
      </c>
      <c r="F330" s="11"/>
    </row>
    <row r="331" spans="1:6" x14ac:dyDescent="0.45">
      <c r="A331" t="s">
        <v>253</v>
      </c>
      <c r="B331" s="12">
        <v>40087</v>
      </c>
      <c r="C331" s="11"/>
      <c r="F331" s="11"/>
    </row>
    <row r="332" spans="1:6" x14ac:dyDescent="0.45">
      <c r="A332" t="s">
        <v>253</v>
      </c>
      <c r="B332" s="12">
        <v>40106</v>
      </c>
      <c r="C332" s="11"/>
      <c r="F332" s="11"/>
    </row>
    <row r="333" spans="1:6" x14ac:dyDescent="0.45">
      <c r="A333" t="s">
        <v>254</v>
      </c>
      <c r="B333" s="12">
        <v>40070</v>
      </c>
      <c r="C333" s="11">
        <v>6.7499999999999991</v>
      </c>
      <c r="F333" s="11"/>
    </row>
    <row r="334" spans="1:6" x14ac:dyDescent="0.45">
      <c r="A334" t="s">
        <v>254</v>
      </c>
      <c r="B334" s="12">
        <v>40087</v>
      </c>
      <c r="C334" s="11">
        <v>7.75</v>
      </c>
      <c r="F334" s="11"/>
    </row>
    <row r="335" spans="1:6" x14ac:dyDescent="0.45">
      <c r="A335" t="s">
        <v>254</v>
      </c>
      <c r="B335" s="12">
        <v>40107</v>
      </c>
      <c r="C335" s="11">
        <v>7.75</v>
      </c>
      <c r="F335" s="11"/>
    </row>
    <row r="336" spans="1:6" x14ac:dyDescent="0.45">
      <c r="A336" t="s">
        <v>254</v>
      </c>
      <c r="B336" s="12">
        <v>40133</v>
      </c>
      <c r="C336" s="11"/>
      <c r="F336" s="11"/>
    </row>
    <row r="337" spans="1:6" x14ac:dyDescent="0.45">
      <c r="A337" t="s">
        <v>255</v>
      </c>
      <c r="B337" s="12">
        <v>39973</v>
      </c>
      <c r="C337" s="11">
        <v>6</v>
      </c>
      <c r="F337" s="11">
        <v>5.375</v>
      </c>
    </row>
    <row r="338" spans="1:6" x14ac:dyDescent="0.45">
      <c r="A338" t="s">
        <v>255</v>
      </c>
      <c r="B338" s="12">
        <v>40000</v>
      </c>
      <c r="C338" s="11">
        <v>8.6875000000000018</v>
      </c>
      <c r="F338" s="11">
        <v>5</v>
      </c>
    </row>
    <row r="339" spans="1:6" x14ac:dyDescent="0.45">
      <c r="A339" t="s">
        <v>255</v>
      </c>
      <c r="B339" s="12">
        <v>40031</v>
      </c>
      <c r="C339" s="11">
        <v>9.8571428571428577</v>
      </c>
      <c r="F339" s="11"/>
    </row>
    <row r="340" spans="1:6" x14ac:dyDescent="0.45">
      <c r="A340" t="s">
        <v>255</v>
      </c>
      <c r="B340" s="12">
        <v>40039</v>
      </c>
      <c r="C340" s="11">
        <v>10.142857142857142</v>
      </c>
      <c r="F340" s="11"/>
    </row>
    <row r="341" spans="1:6" x14ac:dyDescent="0.45">
      <c r="A341" t="s">
        <v>255</v>
      </c>
      <c r="B341" s="12">
        <v>40049</v>
      </c>
      <c r="C341" s="11">
        <v>10.285714285714286</v>
      </c>
      <c r="F341" s="11"/>
    </row>
    <row r="342" spans="1:6" x14ac:dyDescent="0.45">
      <c r="A342" t="s">
        <v>255</v>
      </c>
      <c r="B342" s="12">
        <v>40070</v>
      </c>
      <c r="C342" s="11">
        <v>10.285714285714286</v>
      </c>
      <c r="F342" s="11"/>
    </row>
    <row r="343" spans="1:6" x14ac:dyDescent="0.45">
      <c r="A343" t="s">
        <v>255</v>
      </c>
      <c r="B343" s="12">
        <v>40087</v>
      </c>
      <c r="C343" s="11"/>
      <c r="F343" s="11"/>
    </row>
    <row r="344" spans="1:6" x14ac:dyDescent="0.45">
      <c r="A344" t="s">
        <v>256</v>
      </c>
      <c r="B344" s="12">
        <v>40001</v>
      </c>
      <c r="C344" s="11">
        <v>4.4124999999999996</v>
      </c>
      <c r="F344" s="11">
        <v>4.625</v>
      </c>
    </row>
    <row r="345" spans="1:6" x14ac:dyDescent="0.45">
      <c r="A345" t="s">
        <v>256</v>
      </c>
      <c r="B345" s="12">
        <v>40018</v>
      </c>
      <c r="C345" s="11">
        <v>5.7125000000000004</v>
      </c>
      <c r="F345" s="11"/>
    </row>
    <row r="346" spans="1:6" x14ac:dyDescent="0.45">
      <c r="A346" t="s">
        <v>256</v>
      </c>
      <c r="B346" s="12">
        <v>40031</v>
      </c>
      <c r="C346" s="11">
        <v>7.2249999999999996</v>
      </c>
      <c r="F346" s="11"/>
    </row>
    <row r="347" spans="1:6" x14ac:dyDescent="0.45">
      <c r="A347" t="s">
        <v>256</v>
      </c>
      <c r="B347" s="12">
        <v>40049</v>
      </c>
      <c r="C347" s="11">
        <v>9.25</v>
      </c>
      <c r="F347" s="11"/>
    </row>
    <row r="348" spans="1:6" x14ac:dyDescent="0.45">
      <c r="A348" t="s">
        <v>256</v>
      </c>
      <c r="B348" s="12">
        <v>40071</v>
      </c>
      <c r="C348" s="11">
        <v>9.5</v>
      </c>
      <c r="F348" s="11"/>
    </row>
    <row r="349" spans="1:6" x14ac:dyDescent="0.45">
      <c r="A349" t="s">
        <v>256</v>
      </c>
      <c r="B349" s="12">
        <v>40087</v>
      </c>
      <c r="C349" s="11"/>
      <c r="F349" s="11"/>
    </row>
    <row r="350" spans="1:6" x14ac:dyDescent="0.45">
      <c r="A350" t="s">
        <v>256</v>
      </c>
      <c r="B350" s="12">
        <v>40106</v>
      </c>
      <c r="C350" s="11"/>
      <c r="F350" s="11"/>
    </row>
    <row r="351" spans="1:6" x14ac:dyDescent="0.45">
      <c r="A351" t="s">
        <v>257</v>
      </c>
      <c r="B351" s="12">
        <v>40070</v>
      </c>
      <c r="C351" s="11">
        <v>5.8000000000000007</v>
      </c>
      <c r="F351" s="11"/>
    </row>
    <row r="352" spans="1:6" x14ac:dyDescent="0.45">
      <c r="A352" t="s">
        <v>257</v>
      </c>
      <c r="B352" s="12">
        <v>40087</v>
      </c>
      <c r="C352" s="11">
        <v>8</v>
      </c>
      <c r="F352" s="11"/>
    </row>
    <row r="353" spans="1:6" x14ac:dyDescent="0.45">
      <c r="A353" t="s">
        <v>257</v>
      </c>
      <c r="B353" s="12">
        <v>40107</v>
      </c>
      <c r="C353" s="11">
        <v>8</v>
      </c>
      <c r="F353" s="11"/>
    </row>
    <row r="354" spans="1:6" x14ac:dyDescent="0.45">
      <c r="A354" t="s">
        <v>257</v>
      </c>
      <c r="B354" s="12">
        <v>40133</v>
      </c>
      <c r="C354" s="11"/>
      <c r="F354" s="11"/>
    </row>
    <row r="355" spans="1:6" x14ac:dyDescent="0.45">
      <c r="A355" t="s">
        <v>258</v>
      </c>
      <c r="B355" s="12">
        <v>39973</v>
      </c>
      <c r="C355" s="11">
        <v>6.3125</v>
      </c>
      <c r="F355" s="11">
        <v>4</v>
      </c>
    </row>
    <row r="356" spans="1:6" x14ac:dyDescent="0.45">
      <c r="A356" t="s">
        <v>258</v>
      </c>
      <c r="B356" s="12">
        <v>40000</v>
      </c>
      <c r="C356" s="11">
        <v>8.15</v>
      </c>
      <c r="F356" s="11">
        <v>4.25</v>
      </c>
    </row>
    <row r="357" spans="1:6" x14ac:dyDescent="0.45">
      <c r="A357" t="s">
        <v>258</v>
      </c>
      <c r="B357" s="12">
        <v>40031</v>
      </c>
      <c r="C357" s="11">
        <v>8.7142857142857135</v>
      </c>
      <c r="F357" s="11"/>
    </row>
    <row r="358" spans="1:6" x14ac:dyDescent="0.45">
      <c r="A358" t="s">
        <v>258</v>
      </c>
      <c r="B358" s="12">
        <v>40039</v>
      </c>
      <c r="C358" s="11">
        <v>9</v>
      </c>
      <c r="F358" s="11"/>
    </row>
    <row r="359" spans="1:6" x14ac:dyDescent="0.45">
      <c r="A359" t="s">
        <v>258</v>
      </c>
      <c r="B359" s="12">
        <v>40049</v>
      </c>
      <c r="C359" s="11">
        <v>9</v>
      </c>
      <c r="F359" s="11"/>
    </row>
    <row r="360" spans="1:6" x14ac:dyDescent="0.45">
      <c r="A360" t="s">
        <v>258</v>
      </c>
      <c r="B360" s="12">
        <v>40070</v>
      </c>
      <c r="C360" s="11">
        <v>9.1666666666666661</v>
      </c>
      <c r="F360" s="11"/>
    </row>
    <row r="361" spans="1:6" x14ac:dyDescent="0.45">
      <c r="A361" t="s">
        <v>258</v>
      </c>
      <c r="B361" s="12">
        <v>40087</v>
      </c>
      <c r="C361" s="11"/>
      <c r="F361" s="11"/>
    </row>
    <row r="362" spans="1:6" x14ac:dyDescent="0.45">
      <c r="A362" t="s">
        <v>259</v>
      </c>
      <c r="B362" s="12">
        <v>40001</v>
      </c>
      <c r="C362" s="11">
        <v>5.2375000000000007</v>
      </c>
      <c r="F362" s="11">
        <v>5.5</v>
      </c>
    </row>
    <row r="363" spans="1:6" x14ac:dyDescent="0.45">
      <c r="A363" t="s">
        <v>259</v>
      </c>
      <c r="B363" s="12">
        <v>40018</v>
      </c>
      <c r="C363" s="11">
        <v>6.9749999999999996</v>
      </c>
      <c r="F363" s="11"/>
    </row>
    <row r="364" spans="1:6" x14ac:dyDescent="0.45">
      <c r="A364" t="s">
        <v>259</v>
      </c>
      <c r="B364" s="12">
        <v>40031</v>
      </c>
      <c r="C364" s="11">
        <v>7.85</v>
      </c>
      <c r="F364" s="11"/>
    </row>
    <row r="365" spans="1:6" x14ac:dyDescent="0.45">
      <c r="A365" t="s">
        <v>259</v>
      </c>
      <c r="B365" s="12">
        <v>40049</v>
      </c>
      <c r="C365" s="11">
        <v>8</v>
      </c>
      <c r="F365" s="11"/>
    </row>
    <row r="366" spans="1:6" x14ac:dyDescent="0.45">
      <c r="A366" t="s">
        <v>259</v>
      </c>
      <c r="B366" s="12">
        <v>40071</v>
      </c>
      <c r="C366" s="11">
        <v>8.1666666666666661</v>
      </c>
      <c r="F366" s="11"/>
    </row>
    <row r="367" spans="1:6" x14ac:dyDescent="0.45">
      <c r="A367" t="s">
        <v>259</v>
      </c>
      <c r="B367" s="12">
        <v>40087</v>
      </c>
      <c r="C367" s="11"/>
      <c r="F367" s="11"/>
    </row>
    <row r="368" spans="1:6" x14ac:dyDescent="0.45">
      <c r="A368" t="s">
        <v>259</v>
      </c>
      <c r="B368" s="12">
        <v>40106</v>
      </c>
      <c r="C368" s="11"/>
      <c r="F368" s="11"/>
    </row>
    <row r="369" spans="1:6" x14ac:dyDescent="0.45">
      <c r="A369" t="s">
        <v>260</v>
      </c>
      <c r="B369" s="12">
        <v>40070</v>
      </c>
      <c r="C369" s="11">
        <v>6.4999999999999991</v>
      </c>
      <c r="F369" s="11"/>
    </row>
    <row r="370" spans="1:6" x14ac:dyDescent="0.45">
      <c r="A370" t="s">
        <v>260</v>
      </c>
      <c r="B370" s="12">
        <v>40087</v>
      </c>
      <c r="C370" s="11">
        <v>7.125</v>
      </c>
      <c r="F370" s="11"/>
    </row>
    <row r="371" spans="1:6" x14ac:dyDescent="0.45">
      <c r="A371" t="s">
        <v>260</v>
      </c>
      <c r="B371" s="12">
        <v>40107</v>
      </c>
      <c r="C371" s="11">
        <v>7.125</v>
      </c>
      <c r="F371" s="11"/>
    </row>
    <row r="372" spans="1:6" x14ac:dyDescent="0.45">
      <c r="A372" t="s">
        <v>260</v>
      </c>
      <c r="B372" s="12">
        <v>40133</v>
      </c>
      <c r="C372" s="11"/>
      <c r="F372" s="11"/>
    </row>
    <row r="373" spans="1:6" x14ac:dyDescent="0.45">
      <c r="A373" t="s">
        <v>262</v>
      </c>
      <c r="B373" s="12">
        <v>33420</v>
      </c>
      <c r="C373" s="16">
        <v>6.8571428571428568</v>
      </c>
      <c r="E373">
        <v>0</v>
      </c>
      <c r="F373">
        <v>6.1333333333333337</v>
      </c>
    </row>
    <row r="374" spans="1:6" x14ac:dyDescent="0.45">
      <c r="A374" t="s">
        <v>262</v>
      </c>
      <c r="B374" s="12">
        <v>33434</v>
      </c>
      <c r="C374" s="17">
        <v>8.9333333333333336</v>
      </c>
      <c r="D374">
        <v>7</v>
      </c>
      <c r="E374">
        <v>2.6</v>
      </c>
      <c r="F374">
        <v>11.266666666666667</v>
      </c>
    </row>
    <row r="375" spans="1:6" x14ac:dyDescent="0.45">
      <c r="A375" t="s">
        <v>262</v>
      </c>
      <c r="B375" s="12">
        <v>33449</v>
      </c>
      <c r="C375" s="17">
        <v>10.052631578947368</v>
      </c>
      <c r="D375">
        <v>8.6315789473684212</v>
      </c>
      <c r="E375">
        <v>4.2631578947368425</v>
      </c>
      <c r="F375">
        <v>10.7</v>
      </c>
    </row>
    <row r="376" spans="1:6" x14ac:dyDescent="0.45">
      <c r="A376" t="s">
        <v>262</v>
      </c>
      <c r="B376" s="12">
        <v>33466</v>
      </c>
      <c r="C376" s="17">
        <v>11.666666666666666</v>
      </c>
      <c r="D376">
        <v>11.533333333333333</v>
      </c>
      <c r="E376">
        <v>6.8</v>
      </c>
      <c r="F376">
        <v>9.4</v>
      </c>
    </row>
    <row r="377" spans="1:6" x14ac:dyDescent="0.45">
      <c r="A377" t="s">
        <v>262</v>
      </c>
      <c r="B377" s="12">
        <v>33480</v>
      </c>
      <c r="C377" s="17">
        <v>11.666666666666666</v>
      </c>
      <c r="D377">
        <v>11.666666666666666</v>
      </c>
      <c r="E377">
        <v>7.333333333333333</v>
      </c>
      <c r="F377">
        <v>6.7333333333333334</v>
      </c>
    </row>
    <row r="378" spans="1:6" x14ac:dyDescent="0.45">
      <c r="A378" t="s">
        <v>262</v>
      </c>
      <c r="B378" s="12">
        <v>33491</v>
      </c>
      <c r="C378" s="18">
        <v>11.666666666666666</v>
      </c>
      <c r="D378">
        <v>11.666666666666666</v>
      </c>
      <c r="E378">
        <v>7.666666666666667</v>
      </c>
      <c r="F378">
        <v>5</v>
      </c>
    </row>
    <row r="379" spans="1:6" x14ac:dyDescent="0.45">
      <c r="A379" t="s">
        <v>263</v>
      </c>
      <c r="B379" s="13">
        <v>33483</v>
      </c>
      <c r="C379">
        <v>5.9285714285714288</v>
      </c>
      <c r="D379">
        <v>4.2142857142857144</v>
      </c>
      <c r="E379">
        <v>2</v>
      </c>
      <c r="F379">
        <v>5.6</v>
      </c>
    </row>
    <row r="380" spans="1:6" x14ac:dyDescent="0.45">
      <c r="A380" t="s">
        <v>263</v>
      </c>
      <c r="B380" s="14">
        <v>33507</v>
      </c>
      <c r="C380">
        <v>10</v>
      </c>
      <c r="D380">
        <v>9</v>
      </c>
      <c r="E380">
        <v>5</v>
      </c>
      <c r="F380">
        <v>11.166666666666666</v>
      </c>
    </row>
    <row r="381" spans="1:6" x14ac:dyDescent="0.45">
      <c r="A381" t="s">
        <v>263</v>
      </c>
      <c r="B381" s="14">
        <v>33518</v>
      </c>
      <c r="C381">
        <v>9.5</v>
      </c>
      <c r="D381">
        <v>9.5</v>
      </c>
      <c r="E381">
        <v>5.5</v>
      </c>
      <c r="F381">
        <v>11.2</v>
      </c>
    </row>
    <row r="382" spans="1:6" x14ac:dyDescent="0.45">
      <c r="A382" t="s">
        <v>263</v>
      </c>
      <c r="B382" s="15">
        <v>33541</v>
      </c>
      <c r="C382">
        <v>9.6999999999999993</v>
      </c>
      <c r="D382">
        <v>9.6999999999999993</v>
      </c>
      <c r="E382">
        <v>7.3</v>
      </c>
      <c r="F382">
        <v>5.8888888888888893</v>
      </c>
    </row>
    <row r="383" spans="1:6" x14ac:dyDescent="0.45">
      <c r="A383" t="s">
        <v>266</v>
      </c>
      <c r="B383" s="12">
        <v>40745</v>
      </c>
      <c r="C383">
        <v>4.1666666670000003</v>
      </c>
    </row>
    <row r="384" spans="1:6" x14ac:dyDescent="0.45">
      <c r="A384" t="s">
        <v>266</v>
      </c>
      <c r="B384" s="12">
        <v>40752</v>
      </c>
      <c r="C384">
        <v>5.4249999999999998</v>
      </c>
    </row>
    <row r="385" spans="1:3" x14ac:dyDescent="0.45">
      <c r="A385" t="s">
        <v>266</v>
      </c>
      <c r="B385" s="12">
        <v>40756</v>
      </c>
      <c r="C385">
        <v>5.9083333329999999</v>
      </c>
    </row>
    <row r="386" spans="1:3" x14ac:dyDescent="0.45">
      <c r="A386" t="s">
        <v>266</v>
      </c>
      <c r="B386" s="12">
        <v>40764</v>
      </c>
      <c r="C386">
        <v>6.5416666670000003</v>
      </c>
    </row>
    <row r="387" spans="1:3" x14ac:dyDescent="0.45">
      <c r="A387" t="s">
        <v>266</v>
      </c>
      <c r="B387" s="12">
        <v>40788</v>
      </c>
      <c r="C387">
        <v>9.75</v>
      </c>
    </row>
    <row r="388" spans="1:3" x14ac:dyDescent="0.45">
      <c r="A388" t="s">
        <v>266</v>
      </c>
      <c r="B388" s="12">
        <v>40851</v>
      </c>
    </row>
    <row r="389" spans="1:3" x14ac:dyDescent="0.45">
      <c r="A389" t="s">
        <v>267</v>
      </c>
      <c r="B389" s="12">
        <v>40745</v>
      </c>
      <c r="C389">
        <v>4.1666666670000003</v>
      </c>
    </row>
    <row r="390" spans="1:3" x14ac:dyDescent="0.45">
      <c r="A390" t="s">
        <v>267</v>
      </c>
      <c r="B390" s="12">
        <v>40752</v>
      </c>
      <c r="C390">
        <v>5.2833333329999999</v>
      </c>
    </row>
    <row r="391" spans="1:3" x14ac:dyDescent="0.45">
      <c r="A391" t="s">
        <v>267</v>
      </c>
      <c r="B391" s="12">
        <v>40756</v>
      </c>
      <c r="C391">
        <v>5.8416666670000001</v>
      </c>
    </row>
    <row r="392" spans="1:3" x14ac:dyDescent="0.45">
      <c r="A392" t="s">
        <v>267</v>
      </c>
      <c r="B392" s="12">
        <v>40764</v>
      </c>
      <c r="C392">
        <v>6.7916666670000003</v>
      </c>
    </row>
    <row r="393" spans="1:3" x14ac:dyDescent="0.45">
      <c r="A393" t="s">
        <v>267</v>
      </c>
      <c r="B393" s="12">
        <v>40788</v>
      </c>
      <c r="C393">
        <v>10</v>
      </c>
    </row>
    <row r="394" spans="1:3" x14ac:dyDescent="0.45">
      <c r="A394" t="s">
        <v>267</v>
      </c>
      <c r="B394" s="12">
        <v>40851</v>
      </c>
    </row>
    <row r="395" spans="1:3" x14ac:dyDescent="0.45">
      <c r="B39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9"/>
  <sheetViews>
    <sheetView workbookViewId="0">
      <selection activeCell="C1" sqref="C1"/>
    </sheetView>
  </sheetViews>
  <sheetFormatPr defaultRowHeight="14.25" x14ac:dyDescent="0.45"/>
  <cols>
    <col min="1" max="1" width="22" bestFit="1" customWidth="1"/>
    <col min="2" max="2" width="10.53125" bestFit="1" customWidth="1"/>
    <col min="5" max="5" width="10.53125" bestFit="1" customWidth="1"/>
  </cols>
  <sheetData>
    <row r="1" spans="1:3" x14ac:dyDescent="0.45">
      <c r="A1" t="s">
        <v>0</v>
      </c>
      <c r="B1" t="s">
        <v>1</v>
      </c>
      <c r="C1" t="s">
        <v>265</v>
      </c>
    </row>
    <row r="2" spans="1:3" x14ac:dyDescent="0.45">
      <c r="A2" t="s">
        <v>193</v>
      </c>
      <c r="B2" s="12">
        <v>41386</v>
      </c>
      <c r="C2">
        <v>17.5</v>
      </c>
    </row>
    <row r="3" spans="1:3" x14ac:dyDescent="0.45">
      <c r="A3" t="s">
        <v>193</v>
      </c>
      <c r="B3" s="12">
        <v>41396</v>
      </c>
      <c r="C3">
        <v>22</v>
      </c>
    </row>
    <row r="4" spans="1:3" x14ac:dyDescent="0.45">
      <c r="A4" t="s">
        <v>193</v>
      </c>
      <c r="B4" s="12">
        <v>41410</v>
      </c>
      <c r="C4">
        <v>24.25</v>
      </c>
    </row>
    <row r="5" spans="1:3" x14ac:dyDescent="0.45">
      <c r="A5" t="s">
        <v>193</v>
      </c>
      <c r="B5" s="12">
        <v>41425</v>
      </c>
      <c r="C5">
        <v>25</v>
      </c>
    </row>
    <row r="6" spans="1:3" x14ac:dyDescent="0.45">
      <c r="A6" t="s">
        <v>193</v>
      </c>
      <c r="B6" s="12">
        <v>41438</v>
      </c>
      <c r="C6">
        <v>26</v>
      </c>
    </row>
    <row r="7" spans="1:3" x14ac:dyDescent="0.45">
      <c r="A7" t="s">
        <v>193</v>
      </c>
      <c r="B7" s="12">
        <v>41457</v>
      </c>
      <c r="C7">
        <v>27.5</v>
      </c>
    </row>
    <row r="8" spans="1:3" x14ac:dyDescent="0.45">
      <c r="A8" t="s">
        <v>193</v>
      </c>
      <c r="B8" s="12">
        <v>41465</v>
      </c>
      <c r="C8">
        <v>27.75</v>
      </c>
    </row>
    <row r="9" spans="1:3" x14ac:dyDescent="0.45">
      <c r="A9" t="s">
        <v>193</v>
      </c>
      <c r="B9" s="12">
        <v>41481</v>
      </c>
      <c r="C9">
        <v>30</v>
      </c>
    </row>
    <row r="10" spans="1:3" x14ac:dyDescent="0.45">
      <c r="A10" t="s">
        <v>193</v>
      </c>
      <c r="B10" s="12">
        <v>41495</v>
      </c>
      <c r="C10">
        <v>31.5</v>
      </c>
    </row>
    <row r="11" spans="1:3" x14ac:dyDescent="0.45">
      <c r="A11" t="s">
        <v>193</v>
      </c>
      <c r="B11" s="12">
        <v>41530</v>
      </c>
      <c r="C11">
        <v>32</v>
      </c>
    </row>
    <row r="12" spans="1:3" x14ac:dyDescent="0.45">
      <c r="A12" t="s">
        <v>193</v>
      </c>
      <c r="B12" s="12">
        <v>41558</v>
      </c>
      <c r="C12">
        <v>37.5</v>
      </c>
    </row>
    <row r="13" spans="1:3" x14ac:dyDescent="0.45">
      <c r="A13" t="s">
        <v>193</v>
      </c>
      <c r="B13" s="12">
        <v>41576</v>
      </c>
      <c r="C13">
        <v>43.5</v>
      </c>
    </row>
    <row r="14" spans="1:3" x14ac:dyDescent="0.45">
      <c r="A14" t="s">
        <v>193</v>
      </c>
      <c r="B14" s="12">
        <v>41582</v>
      </c>
      <c r="C14">
        <v>45.5</v>
      </c>
    </row>
    <row r="15" spans="1:3" x14ac:dyDescent="0.45">
      <c r="A15" t="s">
        <v>193</v>
      </c>
      <c r="B15" s="12">
        <v>41586</v>
      </c>
      <c r="C15">
        <v>56</v>
      </c>
    </row>
    <row r="16" spans="1:3" x14ac:dyDescent="0.45">
      <c r="A16" t="s">
        <v>193</v>
      </c>
      <c r="B16" s="12">
        <v>41599</v>
      </c>
      <c r="C16">
        <v>70.2</v>
      </c>
    </row>
    <row r="17" spans="1:3" x14ac:dyDescent="0.45">
      <c r="A17" t="s">
        <v>193</v>
      </c>
      <c r="B17" s="12">
        <v>41607</v>
      </c>
      <c r="C17">
        <v>70.650000000000006</v>
      </c>
    </row>
    <row r="18" spans="1:3" x14ac:dyDescent="0.45">
      <c r="A18" t="s">
        <v>193</v>
      </c>
      <c r="B18" s="12">
        <v>41620</v>
      </c>
      <c r="C18">
        <v>81</v>
      </c>
    </row>
    <row r="19" spans="1:3" x14ac:dyDescent="0.45">
      <c r="A19" t="s">
        <v>193</v>
      </c>
      <c r="B19" s="12">
        <v>41627</v>
      </c>
      <c r="C19">
        <v>81.5</v>
      </c>
    </row>
    <row r="20" spans="1:3" x14ac:dyDescent="0.45">
      <c r="A20" t="s">
        <v>193</v>
      </c>
      <c r="B20" s="12">
        <v>41638</v>
      </c>
      <c r="C20">
        <v>86</v>
      </c>
    </row>
    <row r="21" spans="1:3" x14ac:dyDescent="0.45">
      <c r="A21" t="s">
        <v>193</v>
      </c>
      <c r="B21" s="12">
        <v>41645</v>
      </c>
      <c r="C21">
        <v>87</v>
      </c>
    </row>
    <row r="22" spans="1:3" x14ac:dyDescent="0.45">
      <c r="A22" t="s">
        <v>193</v>
      </c>
      <c r="B22" s="12">
        <v>41652</v>
      </c>
      <c r="C22">
        <v>88</v>
      </c>
    </row>
    <row r="23" spans="1:3" x14ac:dyDescent="0.45">
      <c r="A23" t="s">
        <v>193</v>
      </c>
      <c r="B23" s="12">
        <v>41662</v>
      </c>
      <c r="C23">
        <v>93</v>
      </c>
    </row>
    <row r="24" spans="1:3" x14ac:dyDescent="0.45">
      <c r="A24" t="s">
        <v>194</v>
      </c>
      <c r="B24" s="12">
        <v>41386</v>
      </c>
      <c r="C24">
        <v>17.5</v>
      </c>
    </row>
    <row r="25" spans="1:3" x14ac:dyDescent="0.45">
      <c r="A25" t="s">
        <v>194</v>
      </c>
      <c r="B25" s="12">
        <v>41396</v>
      </c>
      <c r="C25">
        <v>22.25</v>
      </c>
    </row>
    <row r="26" spans="1:3" x14ac:dyDescent="0.45">
      <c r="A26" t="s">
        <v>194</v>
      </c>
      <c r="B26" s="12">
        <v>41410</v>
      </c>
      <c r="C26">
        <v>24.25</v>
      </c>
    </row>
    <row r="27" spans="1:3" x14ac:dyDescent="0.45">
      <c r="A27" t="s">
        <v>194</v>
      </c>
      <c r="B27" s="12">
        <v>41425</v>
      </c>
      <c r="C27">
        <v>24.5</v>
      </c>
    </row>
    <row r="28" spans="1:3" x14ac:dyDescent="0.45">
      <c r="A28" t="s">
        <v>194</v>
      </c>
      <c r="B28" s="12">
        <v>41438</v>
      </c>
      <c r="C28">
        <v>25.25</v>
      </c>
    </row>
    <row r="29" spans="1:3" x14ac:dyDescent="0.45">
      <c r="A29" t="s">
        <v>194</v>
      </c>
      <c r="B29" s="12">
        <v>41457</v>
      </c>
      <c r="C29">
        <v>26.5</v>
      </c>
    </row>
    <row r="30" spans="1:3" x14ac:dyDescent="0.45">
      <c r="A30" t="s">
        <v>194</v>
      </c>
      <c r="B30" s="12">
        <v>41465</v>
      </c>
      <c r="C30">
        <v>27.25</v>
      </c>
    </row>
    <row r="31" spans="1:3" x14ac:dyDescent="0.45">
      <c r="A31" t="s">
        <v>194</v>
      </c>
      <c r="B31" s="12">
        <v>41481</v>
      </c>
      <c r="C31">
        <v>30</v>
      </c>
    </row>
    <row r="32" spans="1:3" x14ac:dyDescent="0.45">
      <c r="A32" t="s">
        <v>194</v>
      </c>
      <c r="B32" s="12">
        <v>41495</v>
      </c>
      <c r="C32">
        <v>31</v>
      </c>
    </row>
    <row r="33" spans="1:3" x14ac:dyDescent="0.45">
      <c r="A33" t="s">
        <v>194</v>
      </c>
      <c r="B33" s="12">
        <v>41530</v>
      </c>
      <c r="C33">
        <v>32</v>
      </c>
    </row>
    <row r="34" spans="1:3" x14ac:dyDescent="0.45">
      <c r="A34" t="s">
        <v>194</v>
      </c>
      <c r="B34" s="12">
        <v>41558</v>
      </c>
      <c r="C34">
        <v>37.25</v>
      </c>
    </row>
    <row r="35" spans="1:3" x14ac:dyDescent="0.45">
      <c r="A35" t="s">
        <v>194</v>
      </c>
      <c r="B35" s="12">
        <v>41576</v>
      </c>
      <c r="C35">
        <v>43.5</v>
      </c>
    </row>
    <row r="36" spans="1:3" x14ac:dyDescent="0.45">
      <c r="A36" t="s">
        <v>194</v>
      </c>
      <c r="B36" s="12">
        <v>41582</v>
      </c>
      <c r="C36">
        <v>53.5</v>
      </c>
    </row>
    <row r="37" spans="1:3" x14ac:dyDescent="0.45">
      <c r="A37" t="s">
        <v>194</v>
      </c>
      <c r="B37" s="12">
        <v>41586</v>
      </c>
      <c r="C37">
        <v>59.25</v>
      </c>
    </row>
    <row r="38" spans="1:3" x14ac:dyDescent="0.45">
      <c r="A38" t="s">
        <v>194</v>
      </c>
      <c r="B38" s="12">
        <v>41599</v>
      </c>
      <c r="C38">
        <v>70.424999999999997</v>
      </c>
    </row>
    <row r="39" spans="1:3" x14ac:dyDescent="0.45">
      <c r="A39" t="s">
        <v>194</v>
      </c>
      <c r="B39" s="12">
        <v>41607</v>
      </c>
      <c r="C39">
        <v>70.8</v>
      </c>
    </row>
    <row r="40" spans="1:3" x14ac:dyDescent="0.45">
      <c r="A40" t="s">
        <v>194</v>
      </c>
      <c r="B40" s="12">
        <v>41620</v>
      </c>
      <c r="C40">
        <v>81</v>
      </c>
    </row>
    <row r="41" spans="1:3" x14ac:dyDescent="0.45">
      <c r="A41" t="s">
        <v>194</v>
      </c>
      <c r="B41" s="12">
        <v>41627</v>
      </c>
      <c r="C41">
        <v>83</v>
      </c>
    </row>
    <row r="42" spans="1:3" x14ac:dyDescent="0.45">
      <c r="A42" t="s">
        <v>194</v>
      </c>
      <c r="B42" s="12">
        <v>41638</v>
      </c>
      <c r="C42">
        <v>87.5</v>
      </c>
    </row>
    <row r="43" spans="1:3" x14ac:dyDescent="0.45">
      <c r="A43" t="s">
        <v>194</v>
      </c>
      <c r="B43" s="12">
        <v>41645</v>
      </c>
      <c r="C43">
        <v>91</v>
      </c>
    </row>
    <row r="44" spans="1:3" x14ac:dyDescent="0.45">
      <c r="A44" t="s">
        <v>194</v>
      </c>
      <c r="B44" s="12">
        <v>41652</v>
      </c>
      <c r="C44">
        <v>92</v>
      </c>
    </row>
    <row r="45" spans="1:3" x14ac:dyDescent="0.45">
      <c r="A45" t="s">
        <v>194</v>
      </c>
      <c r="B45" s="12">
        <v>41662</v>
      </c>
      <c r="C45">
        <v>93</v>
      </c>
    </row>
    <row r="46" spans="1:3" x14ac:dyDescent="0.45">
      <c r="A46" t="s">
        <v>195</v>
      </c>
      <c r="B46" s="12">
        <v>41386</v>
      </c>
      <c r="C46">
        <v>15.75</v>
      </c>
    </row>
    <row r="47" spans="1:3" x14ac:dyDescent="0.45">
      <c r="A47" t="s">
        <v>195</v>
      </c>
      <c r="B47" s="12">
        <v>41396</v>
      </c>
      <c r="C47">
        <v>21.75</v>
      </c>
    </row>
    <row r="48" spans="1:3" x14ac:dyDescent="0.45">
      <c r="A48" t="s">
        <v>195</v>
      </c>
      <c r="B48" s="12">
        <v>41410</v>
      </c>
      <c r="C48">
        <v>24</v>
      </c>
    </row>
    <row r="49" spans="1:3" x14ac:dyDescent="0.45">
      <c r="A49" t="s">
        <v>195</v>
      </c>
      <c r="B49" s="12">
        <v>41425</v>
      </c>
      <c r="C49">
        <v>24.75</v>
      </c>
    </row>
    <row r="50" spans="1:3" x14ac:dyDescent="0.45">
      <c r="A50" t="s">
        <v>195</v>
      </c>
      <c r="B50" s="12">
        <v>41438</v>
      </c>
      <c r="C50">
        <v>25.25</v>
      </c>
    </row>
    <row r="51" spans="1:3" x14ac:dyDescent="0.45">
      <c r="A51" t="s">
        <v>195</v>
      </c>
      <c r="B51" s="12">
        <v>41457</v>
      </c>
      <c r="C51">
        <v>27</v>
      </c>
    </row>
    <row r="52" spans="1:3" x14ac:dyDescent="0.45">
      <c r="A52" t="s">
        <v>195</v>
      </c>
      <c r="B52" s="12">
        <v>41465</v>
      </c>
      <c r="C52">
        <v>27.5</v>
      </c>
    </row>
    <row r="53" spans="1:3" x14ac:dyDescent="0.45">
      <c r="A53" t="s">
        <v>195</v>
      </c>
      <c r="B53" s="12">
        <v>41481</v>
      </c>
      <c r="C53">
        <v>30</v>
      </c>
    </row>
    <row r="54" spans="1:3" x14ac:dyDescent="0.45">
      <c r="A54" t="s">
        <v>195</v>
      </c>
      <c r="B54" s="12">
        <v>41495</v>
      </c>
      <c r="C54">
        <v>31</v>
      </c>
    </row>
    <row r="55" spans="1:3" x14ac:dyDescent="0.45">
      <c r="A55" t="s">
        <v>195</v>
      </c>
      <c r="B55" s="12">
        <v>41530</v>
      </c>
      <c r="C55">
        <v>32</v>
      </c>
    </row>
    <row r="56" spans="1:3" x14ac:dyDescent="0.45">
      <c r="A56" t="s">
        <v>195</v>
      </c>
      <c r="B56" s="12">
        <v>41558</v>
      </c>
      <c r="C56">
        <v>37.75</v>
      </c>
    </row>
    <row r="57" spans="1:3" x14ac:dyDescent="0.45">
      <c r="A57" t="s">
        <v>195</v>
      </c>
      <c r="B57" s="12">
        <v>41576</v>
      </c>
      <c r="C57">
        <v>43.5</v>
      </c>
    </row>
    <row r="58" spans="1:3" x14ac:dyDescent="0.45">
      <c r="A58" t="s">
        <v>195</v>
      </c>
      <c r="B58" s="12">
        <v>41582</v>
      </c>
      <c r="C58">
        <v>55</v>
      </c>
    </row>
    <row r="59" spans="1:3" x14ac:dyDescent="0.45">
      <c r="A59" t="s">
        <v>195</v>
      </c>
      <c r="B59" s="12">
        <v>41586</v>
      </c>
      <c r="C59">
        <v>59.75</v>
      </c>
    </row>
    <row r="60" spans="1:3" x14ac:dyDescent="0.45">
      <c r="A60" t="s">
        <v>195</v>
      </c>
      <c r="B60" s="12">
        <v>41599</v>
      </c>
      <c r="C60">
        <v>70.424999999999997</v>
      </c>
    </row>
    <row r="61" spans="1:3" x14ac:dyDescent="0.45">
      <c r="A61" t="s">
        <v>195</v>
      </c>
      <c r="B61" s="12">
        <v>41607</v>
      </c>
      <c r="C61">
        <v>70.8</v>
      </c>
    </row>
    <row r="62" spans="1:3" x14ac:dyDescent="0.45">
      <c r="A62" t="s">
        <v>195</v>
      </c>
      <c r="B62" s="12">
        <v>41620</v>
      </c>
      <c r="C62">
        <v>81</v>
      </c>
    </row>
    <row r="63" spans="1:3" x14ac:dyDescent="0.45">
      <c r="A63" t="s">
        <v>195</v>
      </c>
      <c r="B63" s="12">
        <v>41627</v>
      </c>
      <c r="C63">
        <v>83</v>
      </c>
    </row>
    <row r="64" spans="1:3" x14ac:dyDescent="0.45">
      <c r="A64" t="s">
        <v>195</v>
      </c>
      <c r="B64" s="12">
        <v>41638</v>
      </c>
      <c r="C64">
        <v>87</v>
      </c>
    </row>
    <row r="65" spans="1:3" x14ac:dyDescent="0.45">
      <c r="A65" t="s">
        <v>195</v>
      </c>
      <c r="B65" s="12">
        <v>41645</v>
      </c>
      <c r="C65">
        <v>87.5</v>
      </c>
    </row>
    <row r="66" spans="1:3" x14ac:dyDescent="0.45">
      <c r="A66" t="s">
        <v>195</v>
      </c>
      <c r="B66" s="12">
        <v>41652</v>
      </c>
      <c r="C66">
        <v>89.75</v>
      </c>
    </row>
    <row r="67" spans="1:3" x14ac:dyDescent="0.45">
      <c r="A67" t="s">
        <v>195</v>
      </c>
      <c r="B67" s="12">
        <v>41662</v>
      </c>
      <c r="C67">
        <v>93</v>
      </c>
    </row>
    <row r="68" spans="1:3" x14ac:dyDescent="0.45">
      <c r="A68" t="s">
        <v>196</v>
      </c>
      <c r="B68" s="12">
        <v>41386</v>
      </c>
      <c r="C68">
        <v>17.5</v>
      </c>
    </row>
    <row r="69" spans="1:3" x14ac:dyDescent="0.45">
      <c r="A69" t="s">
        <v>196</v>
      </c>
      <c r="B69" s="12">
        <v>41396</v>
      </c>
      <c r="C69">
        <v>22</v>
      </c>
    </row>
    <row r="70" spans="1:3" x14ac:dyDescent="0.45">
      <c r="A70" t="s">
        <v>196</v>
      </c>
      <c r="B70" s="12">
        <v>41410</v>
      </c>
      <c r="C70">
        <v>24.5</v>
      </c>
    </row>
    <row r="71" spans="1:3" x14ac:dyDescent="0.45">
      <c r="A71" t="s">
        <v>196</v>
      </c>
      <c r="B71" s="12">
        <v>41425</v>
      </c>
      <c r="C71">
        <v>24.5</v>
      </c>
    </row>
    <row r="72" spans="1:3" x14ac:dyDescent="0.45">
      <c r="A72" t="s">
        <v>196</v>
      </c>
      <c r="B72" s="12">
        <v>41438</v>
      </c>
      <c r="C72">
        <v>25.25</v>
      </c>
    </row>
    <row r="73" spans="1:3" x14ac:dyDescent="0.45">
      <c r="A73" t="s">
        <v>196</v>
      </c>
      <c r="B73" s="12">
        <v>41457</v>
      </c>
      <c r="C73">
        <v>27.75</v>
      </c>
    </row>
    <row r="74" spans="1:3" x14ac:dyDescent="0.45">
      <c r="A74" t="s">
        <v>196</v>
      </c>
      <c r="B74" s="12">
        <v>41465</v>
      </c>
      <c r="C74">
        <v>28.25</v>
      </c>
    </row>
    <row r="75" spans="1:3" x14ac:dyDescent="0.45">
      <c r="A75" t="s">
        <v>196</v>
      </c>
      <c r="B75" s="12">
        <v>41481</v>
      </c>
      <c r="C75">
        <v>30</v>
      </c>
    </row>
    <row r="76" spans="1:3" x14ac:dyDescent="0.45">
      <c r="A76" t="s">
        <v>196</v>
      </c>
      <c r="B76" s="12">
        <v>41495</v>
      </c>
      <c r="C76">
        <v>31</v>
      </c>
    </row>
    <row r="77" spans="1:3" x14ac:dyDescent="0.45">
      <c r="A77" t="s">
        <v>196</v>
      </c>
      <c r="B77" s="12">
        <v>41530</v>
      </c>
      <c r="C77">
        <v>32.75</v>
      </c>
    </row>
    <row r="78" spans="1:3" x14ac:dyDescent="0.45">
      <c r="A78" t="s">
        <v>196</v>
      </c>
      <c r="B78" s="12">
        <v>41558</v>
      </c>
      <c r="C78">
        <v>38</v>
      </c>
    </row>
    <row r="79" spans="1:3" x14ac:dyDescent="0.45">
      <c r="A79" t="s">
        <v>196</v>
      </c>
      <c r="B79" s="12">
        <v>41576</v>
      </c>
      <c r="C79">
        <v>44</v>
      </c>
    </row>
    <row r="80" spans="1:3" x14ac:dyDescent="0.45">
      <c r="A80" t="s">
        <v>196</v>
      </c>
      <c r="B80" s="12">
        <v>41582</v>
      </c>
      <c r="C80">
        <v>49.5</v>
      </c>
    </row>
    <row r="81" spans="1:3" x14ac:dyDescent="0.45">
      <c r="A81" t="s">
        <v>196</v>
      </c>
      <c r="B81" s="12">
        <v>41586</v>
      </c>
      <c r="C81">
        <v>58</v>
      </c>
    </row>
    <row r="82" spans="1:3" x14ac:dyDescent="0.45">
      <c r="A82" t="s">
        <v>196</v>
      </c>
      <c r="B82" s="12">
        <v>41599</v>
      </c>
      <c r="C82">
        <v>70.5</v>
      </c>
    </row>
    <row r="83" spans="1:3" x14ac:dyDescent="0.45">
      <c r="A83" t="s">
        <v>196</v>
      </c>
      <c r="B83" s="12">
        <v>41607</v>
      </c>
      <c r="C83">
        <v>70.724999999999994</v>
      </c>
    </row>
    <row r="84" spans="1:3" x14ac:dyDescent="0.45">
      <c r="A84" t="s">
        <v>196</v>
      </c>
      <c r="B84" s="12">
        <v>41620</v>
      </c>
      <c r="C84">
        <v>81</v>
      </c>
    </row>
    <row r="85" spans="1:3" x14ac:dyDescent="0.45">
      <c r="A85" t="s">
        <v>196</v>
      </c>
      <c r="B85" s="12">
        <v>41627</v>
      </c>
      <c r="C85">
        <v>82.5</v>
      </c>
    </row>
    <row r="86" spans="1:3" x14ac:dyDescent="0.45">
      <c r="A86" t="s">
        <v>196</v>
      </c>
      <c r="B86" s="12">
        <v>41638</v>
      </c>
      <c r="C86">
        <v>86.5</v>
      </c>
    </row>
    <row r="87" spans="1:3" x14ac:dyDescent="0.45">
      <c r="A87" t="s">
        <v>196</v>
      </c>
      <c r="B87" s="12">
        <v>41645</v>
      </c>
      <c r="C87">
        <v>87.5</v>
      </c>
    </row>
    <row r="88" spans="1:3" x14ac:dyDescent="0.45">
      <c r="A88" t="s">
        <v>196</v>
      </c>
      <c r="B88" s="12">
        <v>41652</v>
      </c>
      <c r="C88">
        <v>90.5</v>
      </c>
    </row>
    <row r="89" spans="1:3" x14ac:dyDescent="0.45">
      <c r="A89" t="s">
        <v>196</v>
      </c>
      <c r="B89" s="12">
        <v>41662</v>
      </c>
      <c r="C89">
        <v>93</v>
      </c>
    </row>
    <row r="90" spans="1:3" x14ac:dyDescent="0.45">
      <c r="A90" t="s">
        <v>197</v>
      </c>
      <c r="B90" s="12">
        <v>41386</v>
      </c>
      <c r="C90">
        <v>17.5</v>
      </c>
    </row>
    <row r="91" spans="1:3" x14ac:dyDescent="0.45">
      <c r="A91" t="s">
        <v>197</v>
      </c>
      <c r="B91" s="12">
        <v>41396</v>
      </c>
      <c r="C91">
        <v>22</v>
      </c>
    </row>
    <row r="92" spans="1:3" x14ac:dyDescent="0.45">
      <c r="A92" t="s">
        <v>197</v>
      </c>
      <c r="B92" s="12">
        <v>41410</v>
      </c>
      <c r="C92">
        <v>24.5</v>
      </c>
    </row>
    <row r="93" spans="1:3" x14ac:dyDescent="0.45">
      <c r="A93" t="s">
        <v>197</v>
      </c>
      <c r="B93" s="12">
        <v>41425</v>
      </c>
      <c r="C93">
        <v>25</v>
      </c>
    </row>
    <row r="94" spans="1:3" x14ac:dyDescent="0.45">
      <c r="A94" t="s">
        <v>197</v>
      </c>
      <c r="B94" s="12">
        <v>41438</v>
      </c>
      <c r="C94">
        <v>25.5</v>
      </c>
    </row>
    <row r="95" spans="1:3" x14ac:dyDescent="0.45">
      <c r="A95" t="s">
        <v>197</v>
      </c>
      <c r="B95" s="12">
        <v>41457</v>
      </c>
      <c r="C95">
        <v>26.5</v>
      </c>
    </row>
    <row r="96" spans="1:3" x14ac:dyDescent="0.45">
      <c r="A96" t="s">
        <v>197</v>
      </c>
      <c r="B96" s="12">
        <v>41465</v>
      </c>
      <c r="C96">
        <v>27</v>
      </c>
    </row>
    <row r="97" spans="1:3" x14ac:dyDescent="0.45">
      <c r="A97" t="s">
        <v>197</v>
      </c>
      <c r="B97" s="12">
        <v>41481</v>
      </c>
      <c r="C97">
        <v>30</v>
      </c>
    </row>
    <row r="98" spans="1:3" x14ac:dyDescent="0.45">
      <c r="A98" t="s">
        <v>197</v>
      </c>
      <c r="B98" s="12">
        <v>41495</v>
      </c>
      <c r="C98">
        <v>31</v>
      </c>
    </row>
    <row r="99" spans="1:3" x14ac:dyDescent="0.45">
      <c r="A99" t="s">
        <v>197</v>
      </c>
      <c r="B99" s="12">
        <v>41530</v>
      </c>
      <c r="C99">
        <v>32</v>
      </c>
    </row>
    <row r="100" spans="1:3" x14ac:dyDescent="0.45">
      <c r="A100" t="s">
        <v>197</v>
      </c>
      <c r="B100" s="12">
        <v>41558</v>
      </c>
      <c r="C100">
        <v>38</v>
      </c>
    </row>
    <row r="101" spans="1:3" x14ac:dyDescent="0.45">
      <c r="A101" t="s">
        <v>197</v>
      </c>
      <c r="B101" s="12">
        <v>41576</v>
      </c>
      <c r="C101">
        <v>43</v>
      </c>
    </row>
    <row r="102" spans="1:3" x14ac:dyDescent="0.45">
      <c r="A102" t="s">
        <v>197</v>
      </c>
      <c r="B102" s="12">
        <v>41582</v>
      </c>
      <c r="C102">
        <v>49.25</v>
      </c>
    </row>
    <row r="103" spans="1:3" x14ac:dyDescent="0.45">
      <c r="A103" t="s">
        <v>197</v>
      </c>
      <c r="B103" s="12">
        <v>41586</v>
      </c>
      <c r="C103">
        <v>57</v>
      </c>
    </row>
    <row r="104" spans="1:3" x14ac:dyDescent="0.45">
      <c r="A104" t="s">
        <v>197</v>
      </c>
      <c r="B104" s="12">
        <v>41599</v>
      </c>
      <c r="C104">
        <v>70.2</v>
      </c>
    </row>
    <row r="105" spans="1:3" x14ac:dyDescent="0.45">
      <c r="A105" t="s">
        <v>197</v>
      </c>
      <c r="B105" s="12">
        <v>41607</v>
      </c>
      <c r="C105">
        <v>70.725000000000009</v>
      </c>
    </row>
    <row r="106" spans="1:3" x14ac:dyDescent="0.45">
      <c r="A106" t="s">
        <v>197</v>
      </c>
      <c r="B106" s="12">
        <v>41620</v>
      </c>
      <c r="C106">
        <v>81</v>
      </c>
    </row>
    <row r="107" spans="1:3" x14ac:dyDescent="0.45">
      <c r="A107" t="s">
        <v>197</v>
      </c>
      <c r="B107" s="12">
        <v>41627</v>
      </c>
      <c r="C107">
        <v>83</v>
      </c>
    </row>
    <row r="108" spans="1:3" x14ac:dyDescent="0.45">
      <c r="A108" t="s">
        <v>197</v>
      </c>
      <c r="B108" s="12">
        <v>41638</v>
      </c>
      <c r="C108">
        <v>87</v>
      </c>
    </row>
    <row r="109" spans="1:3" x14ac:dyDescent="0.45">
      <c r="A109" t="s">
        <v>197</v>
      </c>
      <c r="B109" s="12">
        <v>41645</v>
      </c>
      <c r="C109">
        <v>90.75</v>
      </c>
    </row>
    <row r="110" spans="1:3" x14ac:dyDescent="0.45">
      <c r="A110" t="s">
        <v>197</v>
      </c>
      <c r="B110" s="12">
        <v>41652</v>
      </c>
      <c r="C110">
        <v>90.75</v>
      </c>
    </row>
    <row r="111" spans="1:3" x14ac:dyDescent="0.45">
      <c r="A111" t="s">
        <v>197</v>
      </c>
      <c r="B111" s="12">
        <v>41662</v>
      </c>
      <c r="C111">
        <v>93</v>
      </c>
    </row>
    <row r="112" spans="1:3" x14ac:dyDescent="0.45">
      <c r="A112" t="s">
        <v>198</v>
      </c>
      <c r="B112" s="12">
        <v>41386</v>
      </c>
      <c r="C112">
        <v>19.25</v>
      </c>
    </row>
    <row r="113" spans="1:3" x14ac:dyDescent="0.45">
      <c r="A113" t="s">
        <v>198</v>
      </c>
      <c r="B113" s="12">
        <v>41396</v>
      </c>
      <c r="C113">
        <v>22</v>
      </c>
    </row>
    <row r="114" spans="1:3" x14ac:dyDescent="0.45">
      <c r="A114" t="s">
        <v>198</v>
      </c>
      <c r="B114" s="12">
        <v>41410</v>
      </c>
      <c r="C114">
        <v>24.75</v>
      </c>
    </row>
    <row r="115" spans="1:3" x14ac:dyDescent="0.45">
      <c r="A115" t="s">
        <v>198</v>
      </c>
      <c r="B115" s="12">
        <v>41425</v>
      </c>
      <c r="C115">
        <v>24.5</v>
      </c>
    </row>
    <row r="116" spans="1:3" x14ac:dyDescent="0.45">
      <c r="A116" t="s">
        <v>198</v>
      </c>
      <c r="B116" s="12">
        <v>41438</v>
      </c>
      <c r="C116">
        <v>25.75</v>
      </c>
    </row>
    <row r="117" spans="1:3" x14ac:dyDescent="0.45">
      <c r="A117" t="s">
        <v>198</v>
      </c>
      <c r="B117" s="12">
        <v>41457</v>
      </c>
      <c r="C117">
        <v>27</v>
      </c>
    </row>
    <row r="118" spans="1:3" x14ac:dyDescent="0.45">
      <c r="A118" t="s">
        <v>198</v>
      </c>
      <c r="B118" s="12">
        <v>41465</v>
      </c>
      <c r="C118">
        <v>28.5</v>
      </c>
    </row>
    <row r="119" spans="1:3" x14ac:dyDescent="0.45">
      <c r="A119" t="s">
        <v>198</v>
      </c>
      <c r="B119" s="12">
        <v>41481</v>
      </c>
      <c r="C119">
        <v>30</v>
      </c>
    </row>
    <row r="120" spans="1:3" x14ac:dyDescent="0.45">
      <c r="A120" t="s">
        <v>198</v>
      </c>
      <c r="B120" s="12">
        <v>41495</v>
      </c>
      <c r="C120">
        <v>31.25</v>
      </c>
    </row>
    <row r="121" spans="1:3" x14ac:dyDescent="0.45">
      <c r="A121" t="s">
        <v>198</v>
      </c>
      <c r="B121" s="12">
        <v>41530</v>
      </c>
      <c r="C121">
        <v>32</v>
      </c>
    </row>
    <row r="122" spans="1:3" x14ac:dyDescent="0.45">
      <c r="A122" t="s">
        <v>198</v>
      </c>
      <c r="B122" s="12">
        <v>41558</v>
      </c>
      <c r="C122">
        <v>37.75</v>
      </c>
    </row>
    <row r="123" spans="1:3" x14ac:dyDescent="0.45">
      <c r="A123" t="s">
        <v>198</v>
      </c>
      <c r="B123" s="12">
        <v>41576</v>
      </c>
      <c r="C123">
        <v>42.5</v>
      </c>
    </row>
    <row r="124" spans="1:3" x14ac:dyDescent="0.45">
      <c r="A124" t="s">
        <v>198</v>
      </c>
      <c r="B124" s="12">
        <v>41582</v>
      </c>
      <c r="C124">
        <v>46.5</v>
      </c>
    </row>
    <row r="125" spans="1:3" x14ac:dyDescent="0.45">
      <c r="A125" t="s">
        <v>198</v>
      </c>
      <c r="B125" s="12">
        <v>41586</v>
      </c>
      <c r="C125">
        <v>55.75</v>
      </c>
    </row>
    <row r="126" spans="1:3" x14ac:dyDescent="0.45">
      <c r="A126" t="s">
        <v>198</v>
      </c>
      <c r="B126" s="12">
        <v>41599</v>
      </c>
      <c r="C126">
        <v>70.349999999999994</v>
      </c>
    </row>
    <row r="127" spans="1:3" x14ac:dyDescent="0.45">
      <c r="A127" t="s">
        <v>198</v>
      </c>
      <c r="B127" s="12">
        <v>41607</v>
      </c>
      <c r="C127">
        <v>70.724999999999994</v>
      </c>
    </row>
    <row r="128" spans="1:3" x14ac:dyDescent="0.45">
      <c r="A128" t="s">
        <v>198</v>
      </c>
      <c r="B128" s="12">
        <v>41620</v>
      </c>
      <c r="C128">
        <v>81</v>
      </c>
    </row>
    <row r="129" spans="1:5" x14ac:dyDescent="0.45">
      <c r="A129" t="s">
        <v>198</v>
      </c>
      <c r="B129" s="12">
        <v>41627</v>
      </c>
      <c r="C129">
        <v>83</v>
      </c>
    </row>
    <row r="130" spans="1:5" x14ac:dyDescent="0.45">
      <c r="A130" t="s">
        <v>198</v>
      </c>
      <c r="B130" s="12">
        <v>41638</v>
      </c>
      <c r="C130">
        <v>87</v>
      </c>
    </row>
    <row r="131" spans="1:5" x14ac:dyDescent="0.45">
      <c r="A131" t="s">
        <v>198</v>
      </c>
      <c r="B131" s="12">
        <v>41645</v>
      </c>
      <c r="C131">
        <v>90.75</v>
      </c>
    </row>
    <row r="132" spans="1:5" x14ac:dyDescent="0.45">
      <c r="A132" t="s">
        <v>198</v>
      </c>
      <c r="B132" s="12">
        <v>41652</v>
      </c>
      <c r="C132">
        <v>91.5</v>
      </c>
    </row>
    <row r="133" spans="1:5" x14ac:dyDescent="0.45">
      <c r="A133" t="s">
        <v>198</v>
      </c>
      <c r="B133" s="12">
        <v>41662</v>
      </c>
      <c r="C133">
        <v>93</v>
      </c>
    </row>
    <row r="134" spans="1:5" x14ac:dyDescent="0.45">
      <c r="A134" t="s">
        <v>214</v>
      </c>
      <c r="B134" s="12">
        <v>39973</v>
      </c>
      <c r="C134" s="11">
        <v>23.125</v>
      </c>
      <c r="E134" s="12"/>
    </row>
    <row r="135" spans="1:5" x14ac:dyDescent="0.45">
      <c r="A135" t="s">
        <v>214</v>
      </c>
      <c r="B135" s="12">
        <v>40000</v>
      </c>
      <c r="C135" s="11">
        <v>23.5</v>
      </c>
      <c r="E135" s="12"/>
    </row>
    <row r="136" spans="1:5" x14ac:dyDescent="0.45">
      <c r="A136" t="s">
        <v>214</v>
      </c>
      <c r="B136" s="12">
        <v>40031</v>
      </c>
      <c r="C136" s="11">
        <v>56.125</v>
      </c>
      <c r="E136" s="12"/>
    </row>
    <row r="137" spans="1:5" x14ac:dyDescent="0.45">
      <c r="A137" t="s">
        <v>214</v>
      </c>
      <c r="B137" s="12">
        <v>40039</v>
      </c>
      <c r="C137" s="11">
        <v>64.0625</v>
      </c>
      <c r="E137" s="12"/>
    </row>
    <row r="138" spans="1:5" x14ac:dyDescent="0.45">
      <c r="A138" t="s">
        <v>214</v>
      </c>
      <c r="B138" s="12">
        <v>40049</v>
      </c>
      <c r="C138" s="11">
        <v>74.0625</v>
      </c>
      <c r="E138" s="12"/>
    </row>
    <row r="139" spans="1:5" x14ac:dyDescent="0.45">
      <c r="A139" t="s">
        <v>214</v>
      </c>
      <c r="B139" s="12">
        <v>40070</v>
      </c>
      <c r="C139" s="11">
        <v>83.75</v>
      </c>
      <c r="E139" s="12"/>
    </row>
    <row r="140" spans="1:5" x14ac:dyDescent="0.45">
      <c r="A140" t="s">
        <v>214</v>
      </c>
      <c r="B140" s="12">
        <v>40087</v>
      </c>
      <c r="C140" s="11">
        <v>88.375</v>
      </c>
      <c r="E140" s="12"/>
    </row>
    <row r="141" spans="1:5" x14ac:dyDescent="0.45">
      <c r="A141" t="s">
        <v>215</v>
      </c>
      <c r="B141" s="12">
        <v>40001</v>
      </c>
      <c r="C141" s="11">
        <v>25.375</v>
      </c>
      <c r="E141" s="12"/>
    </row>
    <row r="142" spans="1:5" x14ac:dyDescent="0.45">
      <c r="A142" t="s">
        <v>215</v>
      </c>
      <c r="B142" s="12">
        <v>40018</v>
      </c>
      <c r="C142" s="11">
        <v>30.125</v>
      </c>
      <c r="E142" s="12"/>
    </row>
    <row r="143" spans="1:5" x14ac:dyDescent="0.45">
      <c r="A143" t="s">
        <v>215</v>
      </c>
      <c r="B143" s="12">
        <v>40031</v>
      </c>
      <c r="C143" s="11">
        <v>31.875</v>
      </c>
      <c r="E143" s="12"/>
    </row>
    <row r="144" spans="1:5" x14ac:dyDescent="0.45">
      <c r="A144" t="s">
        <v>215</v>
      </c>
      <c r="B144" s="12">
        <v>40049</v>
      </c>
      <c r="C144" s="11">
        <v>45.375</v>
      </c>
      <c r="E144" s="12"/>
    </row>
    <row r="145" spans="1:5" x14ac:dyDescent="0.45">
      <c r="A145" t="s">
        <v>215</v>
      </c>
      <c r="B145" s="12">
        <v>40071</v>
      </c>
      <c r="C145" s="11">
        <v>69.0625</v>
      </c>
      <c r="E145" s="12"/>
    </row>
    <row r="146" spans="1:5" x14ac:dyDescent="0.45">
      <c r="A146" t="s">
        <v>215</v>
      </c>
      <c r="B146" s="12">
        <v>40087</v>
      </c>
      <c r="C146" s="11">
        <v>81.1875</v>
      </c>
      <c r="E146" s="12"/>
    </row>
    <row r="147" spans="1:5" x14ac:dyDescent="0.45">
      <c r="A147" t="s">
        <v>215</v>
      </c>
      <c r="B147" s="12">
        <v>40106</v>
      </c>
      <c r="C147" s="11">
        <v>92</v>
      </c>
      <c r="E147" s="12"/>
    </row>
    <row r="148" spans="1:5" x14ac:dyDescent="0.45">
      <c r="A148" t="s">
        <v>216</v>
      </c>
      <c r="B148" s="12">
        <v>40070</v>
      </c>
      <c r="C148" s="11">
        <v>30.125</v>
      </c>
      <c r="E148" s="12"/>
    </row>
    <row r="149" spans="1:5" x14ac:dyDescent="0.45">
      <c r="A149" t="s">
        <v>216</v>
      </c>
      <c r="B149" s="12">
        <v>40087</v>
      </c>
      <c r="C149" s="11">
        <v>41.75</v>
      </c>
      <c r="E149" s="12"/>
    </row>
    <row r="150" spans="1:5" x14ac:dyDescent="0.45">
      <c r="A150" t="s">
        <v>216</v>
      </c>
      <c r="B150" s="12">
        <v>40107</v>
      </c>
      <c r="C150" s="11">
        <v>77.285714285714292</v>
      </c>
      <c r="E150" s="12"/>
    </row>
    <row r="151" spans="1:5" x14ac:dyDescent="0.45">
      <c r="A151" t="s">
        <v>216</v>
      </c>
      <c r="B151" s="12">
        <v>40133</v>
      </c>
      <c r="C151" s="11"/>
      <c r="E151" s="12"/>
    </row>
    <row r="152" spans="1:5" x14ac:dyDescent="0.45">
      <c r="A152" t="s">
        <v>217</v>
      </c>
      <c r="B152" s="12">
        <v>39973</v>
      </c>
      <c r="C152" s="11">
        <v>23.5</v>
      </c>
      <c r="E152" s="12"/>
    </row>
    <row r="153" spans="1:5" x14ac:dyDescent="0.45">
      <c r="A153" t="s">
        <v>217</v>
      </c>
      <c r="B153" s="12">
        <v>40000</v>
      </c>
      <c r="C153" s="11">
        <v>24.625</v>
      </c>
      <c r="E153" s="12"/>
    </row>
    <row r="154" spans="1:5" x14ac:dyDescent="0.45">
      <c r="A154" t="s">
        <v>217</v>
      </c>
      <c r="B154" s="12">
        <v>40031</v>
      </c>
      <c r="C154" s="11">
        <v>63.625</v>
      </c>
      <c r="E154" s="12"/>
    </row>
    <row r="155" spans="1:5" x14ac:dyDescent="0.45">
      <c r="A155" t="s">
        <v>217</v>
      </c>
      <c r="B155" s="12">
        <v>40039</v>
      </c>
      <c r="C155" s="11">
        <v>68.125</v>
      </c>
      <c r="E155" s="12"/>
    </row>
    <row r="156" spans="1:5" x14ac:dyDescent="0.45">
      <c r="A156" t="s">
        <v>217</v>
      </c>
      <c r="B156" s="12">
        <v>40049</v>
      </c>
      <c r="C156" s="11">
        <v>71.212500000000006</v>
      </c>
      <c r="E156" s="12"/>
    </row>
    <row r="157" spans="1:5" x14ac:dyDescent="0.45">
      <c r="A157" t="s">
        <v>217</v>
      </c>
      <c r="B157" s="12">
        <v>40070</v>
      </c>
      <c r="C157" s="11">
        <v>83.625</v>
      </c>
      <c r="E157" s="12"/>
    </row>
    <row r="158" spans="1:5" x14ac:dyDescent="0.45">
      <c r="A158" t="s">
        <v>217</v>
      </c>
      <c r="B158" s="12">
        <v>40087</v>
      </c>
      <c r="C158" s="11">
        <v>90.25</v>
      </c>
      <c r="E158" s="12"/>
    </row>
    <row r="159" spans="1:5" x14ac:dyDescent="0.45">
      <c r="A159" t="s">
        <v>218</v>
      </c>
      <c r="B159" s="12">
        <v>40001</v>
      </c>
      <c r="C159" s="11">
        <v>25.375</v>
      </c>
      <c r="E159" s="12"/>
    </row>
    <row r="160" spans="1:5" x14ac:dyDescent="0.45">
      <c r="A160" t="s">
        <v>218</v>
      </c>
      <c r="B160" s="12">
        <v>40018</v>
      </c>
      <c r="C160" s="11">
        <v>30.5</v>
      </c>
      <c r="E160" s="12"/>
    </row>
    <row r="161" spans="1:5" x14ac:dyDescent="0.45">
      <c r="A161" t="s">
        <v>218</v>
      </c>
      <c r="B161" s="12">
        <v>40031</v>
      </c>
      <c r="C161" s="11">
        <v>32.375</v>
      </c>
      <c r="E161" s="12"/>
    </row>
    <row r="162" spans="1:5" x14ac:dyDescent="0.45">
      <c r="A162" t="s">
        <v>218</v>
      </c>
      <c r="B162" s="12">
        <v>40049</v>
      </c>
      <c r="C162" s="11">
        <v>60.125</v>
      </c>
      <c r="E162" s="12"/>
    </row>
    <row r="163" spans="1:5" x14ac:dyDescent="0.45">
      <c r="A163" t="s">
        <v>218</v>
      </c>
      <c r="B163" s="12">
        <v>40071</v>
      </c>
      <c r="C163" s="11">
        <v>73.5</v>
      </c>
      <c r="E163" s="12"/>
    </row>
    <row r="164" spans="1:5" x14ac:dyDescent="0.45">
      <c r="A164" t="s">
        <v>218</v>
      </c>
      <c r="B164" s="12">
        <v>40087</v>
      </c>
      <c r="C164" s="11">
        <v>81.75</v>
      </c>
      <c r="E164" s="12"/>
    </row>
    <row r="165" spans="1:5" x14ac:dyDescent="0.45">
      <c r="A165" t="s">
        <v>218</v>
      </c>
      <c r="B165" s="12">
        <v>40106</v>
      </c>
      <c r="C165" s="11">
        <v>92</v>
      </c>
      <c r="E165" s="12"/>
    </row>
    <row r="166" spans="1:5" x14ac:dyDescent="0.45">
      <c r="A166" t="s">
        <v>219</v>
      </c>
      <c r="B166" s="12">
        <v>40070</v>
      </c>
      <c r="C166" s="11">
        <v>31.25</v>
      </c>
      <c r="E166" s="12"/>
    </row>
    <row r="167" spans="1:5" x14ac:dyDescent="0.45">
      <c r="A167" t="s">
        <v>219</v>
      </c>
      <c r="B167" s="12">
        <v>40087</v>
      </c>
      <c r="C167" s="11">
        <v>57.428571428571431</v>
      </c>
      <c r="E167" s="12"/>
    </row>
    <row r="168" spans="1:5" x14ac:dyDescent="0.45">
      <c r="A168" t="s">
        <v>219</v>
      </c>
      <c r="B168" s="12">
        <v>40107</v>
      </c>
      <c r="C168" s="11">
        <v>79.25</v>
      </c>
      <c r="E168" s="12"/>
    </row>
    <row r="169" spans="1:5" x14ac:dyDescent="0.45">
      <c r="A169" t="s">
        <v>219</v>
      </c>
      <c r="B169" s="12">
        <v>40133</v>
      </c>
      <c r="C169" s="11"/>
      <c r="E169" s="12"/>
    </row>
    <row r="170" spans="1:5" x14ac:dyDescent="0.45">
      <c r="A170" t="s">
        <v>220</v>
      </c>
      <c r="B170" s="12">
        <v>39973</v>
      </c>
      <c r="C170" s="11">
        <v>24.625</v>
      </c>
      <c r="E170" s="12"/>
    </row>
    <row r="171" spans="1:5" x14ac:dyDescent="0.45">
      <c r="A171" t="s">
        <v>220</v>
      </c>
      <c r="B171" s="12">
        <v>40000</v>
      </c>
      <c r="C171" s="11">
        <v>25.375</v>
      </c>
      <c r="E171" s="12"/>
    </row>
    <row r="172" spans="1:5" x14ac:dyDescent="0.45">
      <c r="A172" t="s">
        <v>220</v>
      </c>
      <c r="B172" s="12">
        <v>40031</v>
      </c>
      <c r="C172" s="11">
        <v>46</v>
      </c>
      <c r="E172" s="12"/>
    </row>
    <row r="173" spans="1:5" x14ac:dyDescent="0.45">
      <c r="A173" t="s">
        <v>220</v>
      </c>
      <c r="B173" s="12">
        <v>40039</v>
      </c>
      <c r="C173" s="11">
        <v>54</v>
      </c>
      <c r="E173" s="12"/>
    </row>
    <row r="174" spans="1:5" x14ac:dyDescent="0.45">
      <c r="A174" t="s">
        <v>220</v>
      </c>
      <c r="B174" s="12">
        <v>40049</v>
      </c>
      <c r="C174" s="11">
        <v>65.375</v>
      </c>
      <c r="E174" s="12"/>
    </row>
    <row r="175" spans="1:5" x14ac:dyDescent="0.45">
      <c r="A175" t="s">
        <v>220</v>
      </c>
      <c r="B175" s="12">
        <v>40070</v>
      </c>
      <c r="C175" s="11">
        <v>83.25</v>
      </c>
      <c r="E175" s="12"/>
    </row>
    <row r="176" spans="1:5" x14ac:dyDescent="0.45">
      <c r="A176" t="s">
        <v>220</v>
      </c>
      <c r="B176" s="12">
        <v>40087</v>
      </c>
      <c r="C176" s="11">
        <v>88.875</v>
      </c>
      <c r="E176" s="12"/>
    </row>
    <row r="177" spans="1:5" x14ac:dyDescent="0.45">
      <c r="A177" t="s">
        <v>221</v>
      </c>
      <c r="B177" s="12">
        <v>40001</v>
      </c>
      <c r="C177" s="11">
        <v>25.625</v>
      </c>
      <c r="E177" s="12"/>
    </row>
    <row r="178" spans="1:5" x14ac:dyDescent="0.45">
      <c r="A178" t="s">
        <v>221</v>
      </c>
      <c r="B178" s="12">
        <v>40018</v>
      </c>
      <c r="C178" s="11">
        <v>28.5</v>
      </c>
      <c r="E178" s="12"/>
    </row>
    <row r="179" spans="1:5" x14ac:dyDescent="0.45">
      <c r="A179" t="s">
        <v>221</v>
      </c>
      <c r="B179" s="12">
        <v>40031</v>
      </c>
      <c r="C179" s="11">
        <v>31.125</v>
      </c>
      <c r="E179" s="12"/>
    </row>
    <row r="180" spans="1:5" x14ac:dyDescent="0.45">
      <c r="A180" t="s">
        <v>221</v>
      </c>
      <c r="B180" s="12">
        <v>40049</v>
      </c>
      <c r="C180" s="11">
        <v>37.625</v>
      </c>
      <c r="E180" s="12"/>
    </row>
    <row r="181" spans="1:5" x14ac:dyDescent="0.45">
      <c r="A181" t="s">
        <v>221</v>
      </c>
      <c r="B181" s="12">
        <v>40071</v>
      </c>
      <c r="C181" s="11">
        <v>68.0625</v>
      </c>
      <c r="E181" s="12"/>
    </row>
    <row r="182" spans="1:5" x14ac:dyDescent="0.45">
      <c r="A182" t="s">
        <v>221</v>
      </c>
      <c r="B182" s="12">
        <v>40087</v>
      </c>
      <c r="C182" s="11">
        <v>80.75</v>
      </c>
      <c r="E182" s="12"/>
    </row>
    <row r="183" spans="1:5" x14ac:dyDescent="0.45">
      <c r="A183" t="s">
        <v>221</v>
      </c>
      <c r="B183" s="12">
        <v>40106</v>
      </c>
      <c r="C183" s="11">
        <v>92</v>
      </c>
      <c r="E183" s="12"/>
    </row>
    <row r="184" spans="1:5" x14ac:dyDescent="0.45">
      <c r="A184" t="s">
        <v>222</v>
      </c>
      <c r="B184" s="12">
        <v>40070</v>
      </c>
      <c r="C184" s="11">
        <v>30.875</v>
      </c>
      <c r="E184" s="12"/>
    </row>
    <row r="185" spans="1:5" x14ac:dyDescent="0.45">
      <c r="A185" t="s">
        <v>222</v>
      </c>
      <c r="B185" s="12">
        <v>40087</v>
      </c>
      <c r="C185" s="11">
        <v>44.125</v>
      </c>
      <c r="E185" s="12"/>
    </row>
    <row r="186" spans="1:5" x14ac:dyDescent="0.45">
      <c r="A186" t="s">
        <v>222</v>
      </c>
      <c r="B186" s="12">
        <v>40107</v>
      </c>
      <c r="C186" s="11">
        <v>80.75</v>
      </c>
      <c r="E186" s="12"/>
    </row>
    <row r="187" spans="1:5" x14ac:dyDescent="0.45">
      <c r="A187" t="s">
        <v>222</v>
      </c>
      <c r="B187" s="12">
        <v>40133</v>
      </c>
      <c r="C187" s="11"/>
      <c r="E187" s="12"/>
    </row>
    <row r="188" spans="1:5" x14ac:dyDescent="0.45">
      <c r="A188" t="s">
        <v>223</v>
      </c>
      <c r="B188" s="12">
        <v>39973</v>
      </c>
      <c r="C188" s="11">
        <v>23.75</v>
      </c>
      <c r="E188" s="12"/>
    </row>
    <row r="189" spans="1:5" x14ac:dyDescent="0.45">
      <c r="A189" t="s">
        <v>223</v>
      </c>
      <c r="B189" s="12">
        <v>40000</v>
      </c>
      <c r="C189" s="11">
        <v>25</v>
      </c>
      <c r="E189" s="12"/>
    </row>
    <row r="190" spans="1:5" x14ac:dyDescent="0.45">
      <c r="A190" t="s">
        <v>223</v>
      </c>
      <c r="B190" s="12">
        <v>40031</v>
      </c>
      <c r="C190" s="11">
        <v>62.024999999999999</v>
      </c>
      <c r="E190" s="12"/>
    </row>
    <row r="191" spans="1:5" x14ac:dyDescent="0.45">
      <c r="A191" t="s">
        <v>223</v>
      </c>
      <c r="B191" s="12">
        <v>40039</v>
      </c>
      <c r="C191" s="11">
        <v>67.474999999999994</v>
      </c>
      <c r="E191" s="12"/>
    </row>
    <row r="192" spans="1:5" x14ac:dyDescent="0.45">
      <c r="A192" t="s">
        <v>223</v>
      </c>
      <c r="B192" s="12">
        <v>40049</v>
      </c>
      <c r="C192" s="11">
        <v>75.0625</v>
      </c>
      <c r="E192" s="12"/>
    </row>
    <row r="193" spans="1:5" x14ac:dyDescent="0.45">
      <c r="A193" t="s">
        <v>223</v>
      </c>
      <c r="B193" s="12">
        <v>40070</v>
      </c>
      <c r="C193" s="11">
        <v>84.375</v>
      </c>
      <c r="E193" s="12"/>
    </row>
    <row r="194" spans="1:5" x14ac:dyDescent="0.45">
      <c r="A194" t="s">
        <v>223</v>
      </c>
      <c r="B194" s="12">
        <v>40087</v>
      </c>
      <c r="C194" s="11">
        <v>89.125</v>
      </c>
      <c r="E194" s="12"/>
    </row>
    <row r="195" spans="1:5" x14ac:dyDescent="0.45">
      <c r="A195" t="s">
        <v>224</v>
      </c>
      <c r="B195" s="12">
        <v>40001</v>
      </c>
      <c r="C195" s="11">
        <v>24.875</v>
      </c>
      <c r="E195" s="12"/>
    </row>
    <row r="196" spans="1:5" x14ac:dyDescent="0.45">
      <c r="A196" t="s">
        <v>224</v>
      </c>
      <c r="B196" s="12">
        <v>40018</v>
      </c>
      <c r="C196" s="11">
        <v>30.875</v>
      </c>
      <c r="E196" s="12"/>
    </row>
    <row r="197" spans="1:5" x14ac:dyDescent="0.45">
      <c r="A197" t="s">
        <v>224</v>
      </c>
      <c r="B197" s="12">
        <v>40031</v>
      </c>
      <c r="C197" s="11">
        <v>32.125</v>
      </c>
      <c r="E197" s="12"/>
    </row>
    <row r="198" spans="1:5" x14ac:dyDescent="0.45">
      <c r="A198" t="s">
        <v>224</v>
      </c>
      <c r="B198" s="12">
        <v>40049</v>
      </c>
      <c r="C198" s="11">
        <v>54.5</v>
      </c>
      <c r="E198" s="12"/>
    </row>
    <row r="199" spans="1:5" x14ac:dyDescent="0.45">
      <c r="A199" t="s">
        <v>224</v>
      </c>
      <c r="B199" s="12">
        <v>40071</v>
      </c>
      <c r="C199" s="11">
        <v>72.375</v>
      </c>
      <c r="E199" s="12"/>
    </row>
    <row r="200" spans="1:5" x14ac:dyDescent="0.45">
      <c r="A200" t="s">
        <v>224</v>
      </c>
      <c r="B200" s="12">
        <v>40087</v>
      </c>
      <c r="C200" s="11">
        <v>84.5</v>
      </c>
      <c r="E200" s="12"/>
    </row>
    <row r="201" spans="1:5" x14ac:dyDescent="0.45">
      <c r="A201" t="s">
        <v>224</v>
      </c>
      <c r="B201" s="12">
        <v>40106</v>
      </c>
      <c r="C201" s="11">
        <v>92</v>
      </c>
      <c r="E201" s="12"/>
    </row>
    <row r="202" spans="1:5" x14ac:dyDescent="0.45">
      <c r="A202" t="s">
        <v>225</v>
      </c>
      <c r="B202" s="12">
        <v>40070</v>
      </c>
      <c r="C202" s="11">
        <v>31.5</v>
      </c>
      <c r="E202" s="12"/>
    </row>
    <row r="203" spans="1:5" x14ac:dyDescent="0.45">
      <c r="A203" t="s">
        <v>225</v>
      </c>
      <c r="B203" s="12">
        <v>40087</v>
      </c>
      <c r="C203" s="11">
        <v>57.375</v>
      </c>
      <c r="E203" s="12"/>
    </row>
    <row r="204" spans="1:5" x14ac:dyDescent="0.45">
      <c r="A204" t="s">
        <v>225</v>
      </c>
      <c r="B204" s="12">
        <v>40107</v>
      </c>
      <c r="C204" s="11">
        <v>81.75</v>
      </c>
      <c r="E204" s="12"/>
    </row>
    <row r="205" spans="1:5" x14ac:dyDescent="0.45">
      <c r="A205" t="s">
        <v>225</v>
      </c>
      <c r="B205" s="12">
        <v>40133</v>
      </c>
      <c r="C205" s="11"/>
      <c r="E205" s="12"/>
    </row>
    <row r="206" spans="1:5" x14ac:dyDescent="0.45">
      <c r="A206" t="s">
        <v>226</v>
      </c>
      <c r="B206" s="12">
        <v>39973</v>
      </c>
      <c r="C206" s="11">
        <v>22.75</v>
      </c>
      <c r="E206" s="12"/>
    </row>
    <row r="207" spans="1:5" x14ac:dyDescent="0.45">
      <c r="A207" t="s">
        <v>226</v>
      </c>
      <c r="B207" s="12">
        <v>40000</v>
      </c>
      <c r="C207" s="11">
        <v>23</v>
      </c>
      <c r="E207" s="12"/>
    </row>
    <row r="208" spans="1:5" x14ac:dyDescent="0.45">
      <c r="A208" t="s">
        <v>226</v>
      </c>
      <c r="B208" s="12">
        <v>40031</v>
      </c>
      <c r="C208" s="11">
        <v>72.525000000000006</v>
      </c>
      <c r="E208" s="12"/>
    </row>
    <row r="209" spans="1:5" x14ac:dyDescent="0.45">
      <c r="A209" t="s">
        <v>226</v>
      </c>
      <c r="B209" s="12">
        <v>40039</v>
      </c>
      <c r="C209" s="11">
        <v>77.2</v>
      </c>
      <c r="E209" s="12"/>
    </row>
    <row r="210" spans="1:5" x14ac:dyDescent="0.45">
      <c r="A210" t="s">
        <v>226</v>
      </c>
      <c r="B210" s="12">
        <v>40049</v>
      </c>
      <c r="C210" s="11">
        <v>84.75</v>
      </c>
      <c r="E210" s="12"/>
    </row>
    <row r="211" spans="1:5" x14ac:dyDescent="0.45">
      <c r="A211" t="s">
        <v>226</v>
      </c>
      <c r="B211" s="12">
        <v>40070</v>
      </c>
      <c r="C211" s="11">
        <v>88.875</v>
      </c>
      <c r="E211" s="12"/>
    </row>
    <row r="212" spans="1:5" x14ac:dyDescent="0.45">
      <c r="A212" t="s">
        <v>226</v>
      </c>
      <c r="B212" s="12">
        <v>40087</v>
      </c>
      <c r="C212" s="11">
        <v>92.333333333333329</v>
      </c>
      <c r="E212" s="12"/>
    </row>
    <row r="213" spans="1:5" x14ac:dyDescent="0.45">
      <c r="A213" t="s">
        <v>227</v>
      </c>
      <c r="B213" s="12">
        <v>40001</v>
      </c>
      <c r="C213" s="11">
        <v>24.875</v>
      </c>
      <c r="E213" s="12"/>
    </row>
    <row r="214" spans="1:5" x14ac:dyDescent="0.45">
      <c r="A214" t="s">
        <v>227</v>
      </c>
      <c r="B214" s="12">
        <v>40018</v>
      </c>
      <c r="C214" s="11">
        <v>31.375</v>
      </c>
      <c r="E214" s="12"/>
    </row>
    <row r="215" spans="1:5" x14ac:dyDescent="0.45">
      <c r="A215" t="s">
        <v>227</v>
      </c>
      <c r="B215" s="12">
        <v>40031</v>
      </c>
      <c r="C215" s="11">
        <v>32</v>
      </c>
      <c r="E215" s="12"/>
    </row>
    <row r="216" spans="1:5" x14ac:dyDescent="0.45">
      <c r="A216" t="s">
        <v>227</v>
      </c>
      <c r="B216" s="12">
        <v>40049</v>
      </c>
      <c r="C216" s="11">
        <v>62</v>
      </c>
      <c r="E216" s="12"/>
    </row>
    <row r="217" spans="1:5" x14ac:dyDescent="0.45">
      <c r="A217" t="s">
        <v>227</v>
      </c>
      <c r="B217" s="12">
        <v>40071</v>
      </c>
      <c r="C217" s="11">
        <v>75.275000000000006</v>
      </c>
      <c r="E217" s="12"/>
    </row>
    <row r="218" spans="1:5" x14ac:dyDescent="0.45">
      <c r="A218" t="s">
        <v>227</v>
      </c>
      <c r="B218" s="12">
        <v>40087</v>
      </c>
      <c r="C218" s="11">
        <v>85.5</v>
      </c>
      <c r="E218" s="12"/>
    </row>
    <row r="219" spans="1:5" x14ac:dyDescent="0.45">
      <c r="A219" t="s">
        <v>227</v>
      </c>
      <c r="B219" s="12">
        <v>40106</v>
      </c>
      <c r="C219" s="11">
        <v>92</v>
      </c>
      <c r="E219" s="12"/>
    </row>
    <row r="220" spans="1:5" x14ac:dyDescent="0.45">
      <c r="A220" t="s">
        <v>228</v>
      </c>
      <c r="B220" s="12">
        <v>40070</v>
      </c>
      <c r="C220" s="11">
        <v>31.875</v>
      </c>
      <c r="E220" s="12"/>
    </row>
    <row r="221" spans="1:5" x14ac:dyDescent="0.45">
      <c r="A221" t="s">
        <v>228</v>
      </c>
      <c r="B221" s="12">
        <v>40087</v>
      </c>
      <c r="C221" s="11">
        <v>63.875</v>
      </c>
      <c r="E221" s="12"/>
    </row>
    <row r="222" spans="1:5" x14ac:dyDescent="0.45">
      <c r="A222" t="s">
        <v>228</v>
      </c>
      <c r="B222" s="12">
        <v>40107</v>
      </c>
      <c r="C222" s="11">
        <v>84.5</v>
      </c>
      <c r="E222" s="12"/>
    </row>
    <row r="223" spans="1:5" x14ac:dyDescent="0.45">
      <c r="A223" t="s">
        <v>228</v>
      </c>
      <c r="B223" s="12">
        <v>40133</v>
      </c>
      <c r="C223" s="11"/>
      <c r="E223" s="12"/>
    </row>
    <row r="224" spans="1:5" x14ac:dyDescent="0.45">
      <c r="A224" t="s">
        <v>229</v>
      </c>
      <c r="B224" s="12">
        <v>39973</v>
      </c>
      <c r="C224" s="11">
        <v>23.875</v>
      </c>
      <c r="E224" s="12"/>
    </row>
    <row r="225" spans="1:5" x14ac:dyDescent="0.45">
      <c r="A225" t="s">
        <v>229</v>
      </c>
      <c r="B225" s="12">
        <v>40000</v>
      </c>
      <c r="C225" s="11">
        <v>24.166666666666668</v>
      </c>
      <c r="E225" s="12"/>
    </row>
    <row r="226" spans="1:5" x14ac:dyDescent="0.45">
      <c r="A226" t="s">
        <v>229</v>
      </c>
      <c r="B226" s="12">
        <v>40031</v>
      </c>
      <c r="C226" s="11">
        <v>55</v>
      </c>
      <c r="E226" s="12"/>
    </row>
    <row r="227" spans="1:5" x14ac:dyDescent="0.45">
      <c r="A227" t="s">
        <v>229</v>
      </c>
      <c r="B227" s="12">
        <v>40039</v>
      </c>
      <c r="C227" s="11">
        <v>64.875</v>
      </c>
      <c r="E227" s="12"/>
    </row>
    <row r="228" spans="1:5" x14ac:dyDescent="0.45">
      <c r="A228" t="s">
        <v>229</v>
      </c>
      <c r="B228" s="12">
        <v>40049</v>
      </c>
      <c r="C228" s="11">
        <v>71.875</v>
      </c>
      <c r="E228" s="12"/>
    </row>
    <row r="229" spans="1:5" x14ac:dyDescent="0.45">
      <c r="A229" t="s">
        <v>229</v>
      </c>
      <c r="B229" s="12">
        <v>40070</v>
      </c>
      <c r="C229" s="11">
        <v>85.125</v>
      </c>
      <c r="E229" s="12"/>
    </row>
    <row r="230" spans="1:5" x14ac:dyDescent="0.45">
      <c r="A230" t="s">
        <v>229</v>
      </c>
      <c r="B230" s="12">
        <v>40087</v>
      </c>
      <c r="C230" s="11">
        <v>89.166666666666671</v>
      </c>
      <c r="E230" s="12"/>
    </row>
    <row r="231" spans="1:5" x14ac:dyDescent="0.45">
      <c r="A231" t="s">
        <v>230</v>
      </c>
      <c r="B231" s="12">
        <v>40001</v>
      </c>
      <c r="C231" s="11">
        <v>25.875</v>
      </c>
      <c r="E231" s="12"/>
    </row>
    <row r="232" spans="1:5" x14ac:dyDescent="0.45">
      <c r="A232" t="s">
        <v>230</v>
      </c>
      <c r="B232" s="12">
        <v>40018</v>
      </c>
      <c r="C232" s="11">
        <v>30.5</v>
      </c>
      <c r="E232" s="12"/>
    </row>
    <row r="233" spans="1:5" x14ac:dyDescent="0.45">
      <c r="A233" t="s">
        <v>230</v>
      </c>
      <c r="B233" s="12">
        <v>40031</v>
      </c>
      <c r="C233" s="11">
        <v>31.625</v>
      </c>
      <c r="E233" s="12"/>
    </row>
    <row r="234" spans="1:5" x14ac:dyDescent="0.45">
      <c r="A234" t="s">
        <v>230</v>
      </c>
      <c r="B234" s="12">
        <v>40049</v>
      </c>
      <c r="C234" s="11">
        <v>39</v>
      </c>
      <c r="E234" s="12"/>
    </row>
    <row r="235" spans="1:5" x14ac:dyDescent="0.45">
      <c r="A235" t="s">
        <v>230</v>
      </c>
      <c r="B235" s="12">
        <v>40071</v>
      </c>
      <c r="C235" s="11">
        <v>67.587500000000006</v>
      </c>
      <c r="E235" s="12"/>
    </row>
    <row r="236" spans="1:5" x14ac:dyDescent="0.45">
      <c r="A236" t="s">
        <v>230</v>
      </c>
      <c r="B236" s="12">
        <v>40087</v>
      </c>
      <c r="C236" s="11">
        <v>82.375</v>
      </c>
      <c r="E236" s="12"/>
    </row>
    <row r="237" spans="1:5" x14ac:dyDescent="0.45">
      <c r="A237" t="s">
        <v>230</v>
      </c>
      <c r="B237" s="12">
        <v>40106</v>
      </c>
      <c r="C237" s="11">
        <v>90.5</v>
      </c>
      <c r="E237" s="12"/>
    </row>
    <row r="238" spans="1:5" x14ac:dyDescent="0.45">
      <c r="A238" t="s">
        <v>231</v>
      </c>
      <c r="B238" s="12">
        <v>40070</v>
      </c>
      <c r="C238" s="11">
        <v>31</v>
      </c>
      <c r="E238" s="12"/>
    </row>
    <row r="239" spans="1:5" x14ac:dyDescent="0.45">
      <c r="A239" t="s">
        <v>231</v>
      </c>
      <c r="B239" s="12">
        <v>40087</v>
      </c>
      <c r="C239" s="11">
        <v>56.625</v>
      </c>
      <c r="E239" s="12"/>
    </row>
    <row r="240" spans="1:5" x14ac:dyDescent="0.45">
      <c r="A240" t="s">
        <v>231</v>
      </c>
      <c r="B240" s="12">
        <v>40107</v>
      </c>
      <c r="C240" s="11">
        <v>83.75</v>
      </c>
      <c r="E240" s="12"/>
    </row>
    <row r="241" spans="1:5" x14ac:dyDescent="0.45">
      <c r="A241" t="s">
        <v>231</v>
      </c>
      <c r="B241" s="12">
        <v>40133</v>
      </c>
      <c r="C241" s="11"/>
      <c r="E241" s="12"/>
    </row>
    <row r="242" spans="1:5" x14ac:dyDescent="0.45">
      <c r="A242" t="s">
        <v>232</v>
      </c>
      <c r="B242" s="12">
        <v>39973</v>
      </c>
      <c r="C242" s="11">
        <v>23.875</v>
      </c>
      <c r="E242" s="12"/>
    </row>
    <row r="243" spans="1:5" x14ac:dyDescent="0.45">
      <c r="A243" t="s">
        <v>232</v>
      </c>
      <c r="B243" s="12">
        <v>40000</v>
      </c>
      <c r="C243" s="11">
        <v>24.5</v>
      </c>
      <c r="E243" s="12"/>
    </row>
    <row r="244" spans="1:5" x14ac:dyDescent="0.45">
      <c r="A244" t="s">
        <v>232</v>
      </c>
      <c r="B244" s="12">
        <v>40031</v>
      </c>
      <c r="C244" s="11">
        <v>61.375</v>
      </c>
      <c r="E244" s="12"/>
    </row>
    <row r="245" spans="1:5" x14ac:dyDescent="0.45">
      <c r="A245" t="s">
        <v>232</v>
      </c>
      <c r="B245" s="12">
        <v>40039</v>
      </c>
      <c r="C245" s="11">
        <v>67</v>
      </c>
      <c r="E245" s="12"/>
    </row>
    <row r="246" spans="1:5" x14ac:dyDescent="0.45">
      <c r="A246" t="s">
        <v>232</v>
      </c>
      <c r="B246" s="12">
        <v>40049</v>
      </c>
      <c r="C246" s="11">
        <v>73.875</v>
      </c>
      <c r="E246" s="12"/>
    </row>
    <row r="247" spans="1:5" x14ac:dyDescent="0.45">
      <c r="A247" t="s">
        <v>232</v>
      </c>
      <c r="B247" s="12">
        <v>40070</v>
      </c>
      <c r="C247" s="11">
        <v>84.25</v>
      </c>
      <c r="E247" s="12"/>
    </row>
    <row r="248" spans="1:5" x14ac:dyDescent="0.45">
      <c r="A248" t="s">
        <v>232</v>
      </c>
      <c r="B248" s="12">
        <v>40087</v>
      </c>
      <c r="C248" s="11">
        <v>91.25</v>
      </c>
      <c r="E248" s="12"/>
    </row>
    <row r="249" spans="1:5" x14ac:dyDescent="0.45">
      <c r="A249" t="s">
        <v>233</v>
      </c>
      <c r="B249" s="12">
        <v>40001</v>
      </c>
      <c r="C249" s="11">
        <v>25.25</v>
      </c>
      <c r="E249" s="12"/>
    </row>
    <row r="250" spans="1:5" x14ac:dyDescent="0.45">
      <c r="A250" t="s">
        <v>233</v>
      </c>
      <c r="B250" s="12">
        <v>40018</v>
      </c>
      <c r="C250" s="11">
        <v>30.714285714285715</v>
      </c>
      <c r="E250" s="12"/>
    </row>
    <row r="251" spans="1:5" x14ac:dyDescent="0.45">
      <c r="A251" t="s">
        <v>233</v>
      </c>
      <c r="B251" s="12">
        <v>40031</v>
      </c>
      <c r="C251" s="11">
        <v>31.75</v>
      </c>
      <c r="E251" s="12"/>
    </row>
    <row r="252" spans="1:5" x14ac:dyDescent="0.45">
      <c r="A252" t="s">
        <v>233</v>
      </c>
      <c r="B252" s="12">
        <v>40049</v>
      </c>
      <c r="C252" s="11">
        <v>51.375</v>
      </c>
      <c r="E252" s="12"/>
    </row>
    <row r="253" spans="1:5" x14ac:dyDescent="0.45">
      <c r="A253" t="s">
        <v>233</v>
      </c>
      <c r="B253" s="12">
        <v>40071</v>
      </c>
      <c r="C253" s="11">
        <v>71.962500000000006</v>
      </c>
      <c r="E253" s="12"/>
    </row>
    <row r="254" spans="1:5" x14ac:dyDescent="0.45">
      <c r="A254" t="s">
        <v>233</v>
      </c>
      <c r="B254" s="12">
        <v>40087</v>
      </c>
      <c r="C254" s="11">
        <v>82.75</v>
      </c>
      <c r="E254" s="12"/>
    </row>
    <row r="255" spans="1:5" x14ac:dyDescent="0.45">
      <c r="A255" t="s">
        <v>233</v>
      </c>
      <c r="B255" s="12">
        <v>40106</v>
      </c>
      <c r="C255" s="11">
        <v>92</v>
      </c>
      <c r="E255" s="12"/>
    </row>
    <row r="256" spans="1:5" x14ac:dyDescent="0.45">
      <c r="A256" t="s">
        <v>234</v>
      </c>
      <c r="B256" s="12">
        <v>40070</v>
      </c>
      <c r="C256" s="11">
        <v>30.75</v>
      </c>
      <c r="E256" s="12"/>
    </row>
    <row r="257" spans="1:5" x14ac:dyDescent="0.45">
      <c r="A257" t="s">
        <v>234</v>
      </c>
      <c r="B257" s="12">
        <v>40087</v>
      </c>
      <c r="C257" s="11">
        <v>48.5</v>
      </c>
      <c r="E257" s="12"/>
    </row>
    <row r="258" spans="1:5" x14ac:dyDescent="0.45">
      <c r="A258" t="s">
        <v>234</v>
      </c>
      <c r="B258" s="12">
        <v>40107</v>
      </c>
      <c r="C258" s="11">
        <v>79.75</v>
      </c>
      <c r="E258" s="12"/>
    </row>
    <row r="259" spans="1:5" x14ac:dyDescent="0.45">
      <c r="A259" t="s">
        <v>234</v>
      </c>
      <c r="B259" s="12">
        <v>40133</v>
      </c>
      <c r="C259" s="11"/>
      <c r="E259" s="12"/>
    </row>
    <row r="260" spans="1:5" x14ac:dyDescent="0.45">
      <c r="A260" t="s">
        <v>235</v>
      </c>
      <c r="B260" s="12">
        <v>39973</v>
      </c>
      <c r="C260" s="11">
        <v>22.875</v>
      </c>
      <c r="E260" s="12"/>
    </row>
    <row r="261" spans="1:5" x14ac:dyDescent="0.45">
      <c r="A261" t="s">
        <v>235</v>
      </c>
      <c r="B261" s="12">
        <v>40000</v>
      </c>
      <c r="C261" s="11">
        <v>24.625</v>
      </c>
      <c r="E261" s="12"/>
    </row>
    <row r="262" spans="1:5" x14ac:dyDescent="0.45">
      <c r="A262" t="s">
        <v>235</v>
      </c>
      <c r="B262" s="12">
        <v>40031</v>
      </c>
      <c r="C262" s="11">
        <v>37.375</v>
      </c>
      <c r="E262" s="12"/>
    </row>
    <row r="263" spans="1:5" x14ac:dyDescent="0.45">
      <c r="A263" t="s">
        <v>235</v>
      </c>
      <c r="B263" s="12">
        <v>40039</v>
      </c>
      <c r="C263" s="11">
        <v>43.75</v>
      </c>
      <c r="E263" s="12"/>
    </row>
    <row r="264" spans="1:5" x14ac:dyDescent="0.45">
      <c r="A264" t="s">
        <v>235</v>
      </c>
      <c r="B264" s="12">
        <v>40049</v>
      </c>
      <c r="C264" s="11">
        <v>53.5</v>
      </c>
      <c r="E264" s="12"/>
    </row>
    <row r="265" spans="1:5" x14ac:dyDescent="0.45">
      <c r="A265" t="s">
        <v>235</v>
      </c>
      <c r="B265" s="12">
        <v>40070</v>
      </c>
      <c r="C265" s="11">
        <v>67.9375</v>
      </c>
      <c r="E265" s="12"/>
    </row>
    <row r="266" spans="1:5" x14ac:dyDescent="0.45">
      <c r="A266" t="s">
        <v>235</v>
      </c>
      <c r="B266" s="12">
        <v>40087</v>
      </c>
      <c r="C266" s="11">
        <v>83.142857142857139</v>
      </c>
      <c r="E266" s="12"/>
    </row>
    <row r="267" spans="1:5" x14ac:dyDescent="0.45">
      <c r="A267" t="s">
        <v>236</v>
      </c>
      <c r="B267" s="12">
        <v>40001</v>
      </c>
      <c r="C267" s="11">
        <v>24.625</v>
      </c>
      <c r="E267" s="12"/>
    </row>
    <row r="268" spans="1:5" x14ac:dyDescent="0.45">
      <c r="A268" t="s">
        <v>236</v>
      </c>
      <c r="B268" s="12">
        <v>40018</v>
      </c>
      <c r="C268" s="11">
        <v>30.375</v>
      </c>
      <c r="E268" s="12"/>
    </row>
    <row r="269" spans="1:5" x14ac:dyDescent="0.45">
      <c r="A269" t="s">
        <v>236</v>
      </c>
      <c r="B269" s="12">
        <v>40031</v>
      </c>
      <c r="C269" s="11">
        <v>31.5</v>
      </c>
      <c r="E269" s="12"/>
    </row>
    <row r="270" spans="1:5" x14ac:dyDescent="0.45">
      <c r="A270" t="s">
        <v>236</v>
      </c>
      <c r="B270" s="12">
        <v>40049</v>
      </c>
      <c r="C270" s="11">
        <v>33.875</v>
      </c>
      <c r="E270" s="12"/>
    </row>
    <row r="271" spans="1:5" x14ac:dyDescent="0.45">
      <c r="A271" t="s">
        <v>236</v>
      </c>
      <c r="B271" s="12">
        <v>40071</v>
      </c>
      <c r="C271" s="11">
        <v>53.5</v>
      </c>
      <c r="E271" s="12"/>
    </row>
    <row r="272" spans="1:5" x14ac:dyDescent="0.45">
      <c r="A272" t="s">
        <v>236</v>
      </c>
      <c r="B272" s="12">
        <v>40087</v>
      </c>
      <c r="C272" s="11">
        <v>71.742857142857147</v>
      </c>
      <c r="E272" s="12"/>
    </row>
    <row r="273" spans="1:5" x14ac:dyDescent="0.45">
      <c r="A273" t="s">
        <v>236</v>
      </c>
      <c r="B273" s="12">
        <v>40106</v>
      </c>
      <c r="C273" s="11">
        <v>84.666666666666671</v>
      </c>
      <c r="E273" s="12"/>
    </row>
    <row r="274" spans="1:5" x14ac:dyDescent="0.45">
      <c r="A274" t="s">
        <v>237</v>
      </c>
      <c r="B274" s="12">
        <v>40070</v>
      </c>
      <c r="C274" s="11">
        <v>31.25</v>
      </c>
      <c r="E274" s="12"/>
    </row>
    <row r="275" spans="1:5" x14ac:dyDescent="0.45">
      <c r="A275" t="s">
        <v>237</v>
      </c>
      <c r="B275" s="12">
        <v>40087</v>
      </c>
      <c r="C275" s="11">
        <v>34.375</v>
      </c>
      <c r="E275" s="12"/>
    </row>
    <row r="276" spans="1:5" x14ac:dyDescent="0.45">
      <c r="A276" t="s">
        <v>237</v>
      </c>
      <c r="B276" s="12">
        <v>40107</v>
      </c>
      <c r="C276" s="11">
        <v>71.75</v>
      </c>
      <c r="E276" s="12"/>
    </row>
    <row r="277" spans="1:5" x14ac:dyDescent="0.45">
      <c r="A277" t="s">
        <v>237</v>
      </c>
      <c r="B277" s="12">
        <v>40133</v>
      </c>
      <c r="C277" s="11"/>
      <c r="E277" s="12"/>
    </row>
    <row r="278" spans="1:5" x14ac:dyDescent="0.45">
      <c r="A278" t="s">
        <v>238</v>
      </c>
      <c r="B278" s="12">
        <v>40001</v>
      </c>
      <c r="C278" s="11">
        <v>25.25</v>
      </c>
      <c r="E278" s="12"/>
    </row>
    <row r="279" spans="1:5" x14ac:dyDescent="0.45">
      <c r="A279" t="s">
        <v>238</v>
      </c>
      <c r="B279" s="12">
        <v>40018</v>
      </c>
      <c r="C279" s="11">
        <v>30.625</v>
      </c>
      <c r="E279" s="12"/>
    </row>
    <row r="280" spans="1:5" x14ac:dyDescent="0.45">
      <c r="A280" t="s">
        <v>238</v>
      </c>
      <c r="B280" s="12">
        <v>40031</v>
      </c>
      <c r="C280" s="11">
        <v>32.375</v>
      </c>
      <c r="E280" s="12"/>
    </row>
    <row r="281" spans="1:5" x14ac:dyDescent="0.45">
      <c r="A281" t="s">
        <v>238</v>
      </c>
      <c r="B281" s="12">
        <v>40049</v>
      </c>
      <c r="C281" s="11">
        <v>56.375</v>
      </c>
      <c r="E281" s="12"/>
    </row>
    <row r="282" spans="1:5" x14ac:dyDescent="0.45">
      <c r="A282" t="s">
        <v>238</v>
      </c>
      <c r="B282" s="12">
        <v>40071</v>
      </c>
      <c r="C282" s="11">
        <v>75.25</v>
      </c>
      <c r="E282" s="12"/>
    </row>
    <row r="283" spans="1:5" x14ac:dyDescent="0.45">
      <c r="A283" t="s">
        <v>238</v>
      </c>
      <c r="B283" s="12">
        <v>40087</v>
      </c>
      <c r="C283" s="11">
        <v>80.25</v>
      </c>
      <c r="E283" s="12"/>
    </row>
    <row r="284" spans="1:5" x14ac:dyDescent="0.45">
      <c r="A284" t="s">
        <v>238</v>
      </c>
      <c r="B284" s="12">
        <v>40106</v>
      </c>
      <c r="C284" s="11">
        <v>92</v>
      </c>
      <c r="E284" s="12"/>
    </row>
    <row r="285" spans="1:5" x14ac:dyDescent="0.45">
      <c r="A285" t="s">
        <v>239</v>
      </c>
      <c r="B285" s="12">
        <v>40070</v>
      </c>
      <c r="C285" s="11">
        <v>31</v>
      </c>
      <c r="E285" s="12"/>
    </row>
    <row r="286" spans="1:5" x14ac:dyDescent="0.45">
      <c r="A286" t="s">
        <v>239</v>
      </c>
      <c r="B286" s="12">
        <v>40087</v>
      </c>
      <c r="C286" s="11">
        <v>54.625</v>
      </c>
      <c r="E286" s="12"/>
    </row>
    <row r="287" spans="1:5" x14ac:dyDescent="0.45">
      <c r="A287" t="s">
        <v>239</v>
      </c>
      <c r="B287" s="12">
        <v>40107</v>
      </c>
      <c r="C287" s="11">
        <v>81.857142857142861</v>
      </c>
      <c r="E287" s="12"/>
    </row>
    <row r="288" spans="1:5" x14ac:dyDescent="0.45">
      <c r="A288" t="s">
        <v>239</v>
      </c>
      <c r="B288" s="12">
        <v>40133</v>
      </c>
      <c r="C288" s="11"/>
      <c r="E288" s="12"/>
    </row>
    <row r="289" spans="1:5" x14ac:dyDescent="0.45">
      <c r="A289" t="s">
        <v>240</v>
      </c>
      <c r="B289" s="12">
        <v>39973</v>
      </c>
      <c r="C289" s="11">
        <v>25.5</v>
      </c>
      <c r="E289" s="12"/>
    </row>
    <row r="290" spans="1:5" x14ac:dyDescent="0.45">
      <c r="A290" t="s">
        <v>240</v>
      </c>
      <c r="B290" s="12">
        <v>40000</v>
      </c>
      <c r="C290" s="11">
        <v>25.857142857142858</v>
      </c>
      <c r="E290" s="12"/>
    </row>
    <row r="291" spans="1:5" x14ac:dyDescent="0.45">
      <c r="A291" t="s">
        <v>240</v>
      </c>
      <c r="B291" s="12">
        <v>40031</v>
      </c>
      <c r="C291" s="11">
        <v>30.5</v>
      </c>
      <c r="E291" s="12"/>
    </row>
    <row r="292" spans="1:5" x14ac:dyDescent="0.45">
      <c r="A292" t="s">
        <v>240</v>
      </c>
      <c r="B292" s="12">
        <v>40039</v>
      </c>
      <c r="C292" s="11">
        <v>30.833333333333332</v>
      </c>
      <c r="E292" s="12"/>
    </row>
    <row r="293" spans="1:5" x14ac:dyDescent="0.45">
      <c r="A293" t="s">
        <v>240</v>
      </c>
      <c r="B293" s="12">
        <v>40049</v>
      </c>
      <c r="C293" s="11">
        <v>31.571428571428573</v>
      </c>
      <c r="E293" s="12"/>
    </row>
    <row r="294" spans="1:5" x14ac:dyDescent="0.45">
      <c r="A294" t="s">
        <v>240</v>
      </c>
      <c r="B294" s="12">
        <v>40070</v>
      </c>
      <c r="C294" s="11">
        <v>32.428571428571431</v>
      </c>
      <c r="E294" s="12"/>
    </row>
    <row r="295" spans="1:5" x14ac:dyDescent="0.45">
      <c r="A295" t="s">
        <v>240</v>
      </c>
      <c r="B295" s="12">
        <v>40087</v>
      </c>
      <c r="C295" s="11">
        <v>39.571428571428569</v>
      </c>
      <c r="E295" s="12"/>
    </row>
    <row r="296" spans="1:5" x14ac:dyDescent="0.45">
      <c r="A296" t="s">
        <v>241</v>
      </c>
      <c r="B296" s="12">
        <v>40001</v>
      </c>
      <c r="C296" s="11">
        <v>26.375</v>
      </c>
      <c r="E296" s="12"/>
    </row>
    <row r="297" spans="1:5" x14ac:dyDescent="0.45">
      <c r="A297" t="s">
        <v>241</v>
      </c>
      <c r="B297" s="12">
        <v>40018</v>
      </c>
      <c r="C297" s="11">
        <v>28.75</v>
      </c>
      <c r="E297" s="12"/>
    </row>
    <row r="298" spans="1:5" x14ac:dyDescent="0.45">
      <c r="A298" t="s">
        <v>241</v>
      </c>
      <c r="B298" s="12">
        <v>40031</v>
      </c>
      <c r="C298" s="11">
        <v>29.75</v>
      </c>
      <c r="E298" s="12"/>
    </row>
    <row r="299" spans="1:5" x14ac:dyDescent="0.45">
      <c r="A299" t="s">
        <v>241</v>
      </c>
      <c r="B299" s="12">
        <v>40049</v>
      </c>
      <c r="C299" s="11">
        <v>30.75</v>
      </c>
      <c r="E299" s="12"/>
    </row>
    <row r="300" spans="1:5" x14ac:dyDescent="0.45">
      <c r="A300" t="s">
        <v>241</v>
      </c>
      <c r="B300" s="12">
        <v>40071</v>
      </c>
      <c r="C300" s="11">
        <v>31.5</v>
      </c>
      <c r="E300" s="12"/>
    </row>
    <row r="301" spans="1:5" x14ac:dyDescent="0.45">
      <c r="A301" t="s">
        <v>241</v>
      </c>
      <c r="B301" s="12">
        <v>40087</v>
      </c>
      <c r="C301" s="11">
        <v>36.625</v>
      </c>
      <c r="E301" s="12"/>
    </row>
    <row r="302" spans="1:5" x14ac:dyDescent="0.45">
      <c r="A302" t="s">
        <v>241</v>
      </c>
      <c r="B302" s="12">
        <v>40106</v>
      </c>
      <c r="C302" s="11">
        <v>53.4</v>
      </c>
      <c r="E302" s="12"/>
    </row>
    <row r="303" spans="1:5" x14ac:dyDescent="0.45">
      <c r="A303" t="s">
        <v>242</v>
      </c>
      <c r="B303" s="12">
        <v>40070</v>
      </c>
      <c r="C303" s="11">
        <v>30</v>
      </c>
      <c r="E303" s="12"/>
    </row>
    <row r="304" spans="1:5" x14ac:dyDescent="0.45">
      <c r="A304" t="s">
        <v>242</v>
      </c>
      <c r="B304" s="12">
        <v>40087</v>
      </c>
      <c r="C304" s="11">
        <v>30</v>
      </c>
      <c r="E304" s="12"/>
    </row>
    <row r="305" spans="1:5" x14ac:dyDescent="0.45">
      <c r="A305" t="s">
        <v>242</v>
      </c>
      <c r="B305" s="12">
        <v>40107</v>
      </c>
      <c r="C305" s="11">
        <v>30.375</v>
      </c>
      <c r="E305" s="12"/>
    </row>
    <row r="306" spans="1:5" x14ac:dyDescent="0.45">
      <c r="A306" t="s">
        <v>242</v>
      </c>
      <c r="B306" s="12">
        <v>40133</v>
      </c>
      <c r="C306" s="11"/>
      <c r="E306" s="12"/>
    </row>
    <row r="307" spans="1:5" x14ac:dyDescent="0.45">
      <c r="A307" t="s">
        <v>243</v>
      </c>
      <c r="B307" s="12">
        <v>39973</v>
      </c>
      <c r="C307" s="11">
        <v>24.375</v>
      </c>
      <c r="E307" s="12"/>
    </row>
    <row r="308" spans="1:5" x14ac:dyDescent="0.45">
      <c r="A308" t="s">
        <v>243</v>
      </c>
      <c r="B308" s="12">
        <v>40000</v>
      </c>
      <c r="C308" s="11">
        <v>24.375</v>
      </c>
      <c r="E308" s="12"/>
    </row>
    <row r="309" spans="1:5" x14ac:dyDescent="0.45">
      <c r="A309" t="s">
        <v>243</v>
      </c>
      <c r="B309" s="12">
        <v>40031</v>
      </c>
      <c r="C309" s="11">
        <v>66.3</v>
      </c>
      <c r="E309" s="12"/>
    </row>
    <row r="310" spans="1:5" x14ac:dyDescent="0.45">
      <c r="A310" t="s">
        <v>243</v>
      </c>
      <c r="B310" s="12">
        <v>40039</v>
      </c>
      <c r="C310" s="11">
        <v>72.125</v>
      </c>
      <c r="E310" s="12"/>
    </row>
    <row r="311" spans="1:5" x14ac:dyDescent="0.45">
      <c r="A311" t="s">
        <v>243</v>
      </c>
      <c r="B311" s="12">
        <v>40049</v>
      </c>
      <c r="C311" s="11">
        <v>80.75</v>
      </c>
      <c r="E311" s="12"/>
    </row>
    <row r="312" spans="1:5" x14ac:dyDescent="0.45">
      <c r="A312" t="s">
        <v>243</v>
      </c>
      <c r="B312" s="12">
        <v>40070</v>
      </c>
      <c r="C312" s="11">
        <v>85.375</v>
      </c>
      <c r="E312" s="12"/>
    </row>
    <row r="313" spans="1:5" x14ac:dyDescent="0.45">
      <c r="A313" t="s">
        <v>243</v>
      </c>
      <c r="B313" s="12">
        <v>40087</v>
      </c>
      <c r="C313" s="11">
        <v>92</v>
      </c>
      <c r="E313" s="12"/>
    </row>
    <row r="314" spans="1:5" x14ac:dyDescent="0.45">
      <c r="A314" t="s">
        <v>244</v>
      </c>
      <c r="B314" s="12">
        <v>40001</v>
      </c>
      <c r="C314" s="11">
        <v>25</v>
      </c>
      <c r="E314" s="12"/>
    </row>
    <row r="315" spans="1:5" x14ac:dyDescent="0.45">
      <c r="A315" t="s">
        <v>244</v>
      </c>
      <c r="B315" s="12">
        <v>40018</v>
      </c>
      <c r="C315" s="11">
        <v>30.25</v>
      </c>
      <c r="E315" s="12"/>
    </row>
    <row r="316" spans="1:5" x14ac:dyDescent="0.45">
      <c r="A316" t="s">
        <v>244</v>
      </c>
      <c r="B316" s="12">
        <v>40031</v>
      </c>
      <c r="C316" s="11">
        <v>32</v>
      </c>
      <c r="E316" s="12"/>
    </row>
    <row r="317" spans="1:5" x14ac:dyDescent="0.45">
      <c r="A317" t="s">
        <v>244</v>
      </c>
      <c r="B317" s="12">
        <v>40049</v>
      </c>
      <c r="C317" s="11">
        <v>57</v>
      </c>
      <c r="E317" s="12"/>
    </row>
    <row r="318" spans="1:5" x14ac:dyDescent="0.45">
      <c r="A318" t="s">
        <v>244</v>
      </c>
      <c r="B318" s="12">
        <v>40071</v>
      </c>
      <c r="C318" s="11">
        <v>77.75</v>
      </c>
      <c r="E318" s="12"/>
    </row>
    <row r="319" spans="1:5" x14ac:dyDescent="0.45">
      <c r="A319" t="s">
        <v>244</v>
      </c>
      <c r="B319" s="12">
        <v>40087</v>
      </c>
      <c r="C319" s="11">
        <v>85.75</v>
      </c>
      <c r="E319" s="12"/>
    </row>
    <row r="320" spans="1:5" x14ac:dyDescent="0.45">
      <c r="A320" t="s">
        <v>244</v>
      </c>
      <c r="B320" s="12">
        <v>40106</v>
      </c>
      <c r="C320" s="11">
        <v>92</v>
      </c>
      <c r="E320" s="12"/>
    </row>
    <row r="321" spans="1:5" x14ac:dyDescent="0.45">
      <c r="A321" t="s">
        <v>245</v>
      </c>
      <c r="B321" s="12">
        <v>40070</v>
      </c>
      <c r="C321" s="11">
        <v>31.875</v>
      </c>
      <c r="E321" s="12"/>
    </row>
    <row r="322" spans="1:5" x14ac:dyDescent="0.45">
      <c r="A322" t="s">
        <v>245</v>
      </c>
      <c r="B322" s="12">
        <v>40087</v>
      </c>
      <c r="C322" s="11">
        <v>59.875</v>
      </c>
      <c r="E322" s="12"/>
    </row>
    <row r="323" spans="1:5" x14ac:dyDescent="0.45">
      <c r="A323" t="s">
        <v>245</v>
      </c>
      <c r="B323" s="12">
        <v>40107</v>
      </c>
      <c r="C323" s="11">
        <v>83.25</v>
      </c>
      <c r="E323" s="12"/>
    </row>
    <row r="324" spans="1:5" x14ac:dyDescent="0.45">
      <c r="A324" t="s">
        <v>245</v>
      </c>
      <c r="B324" s="12">
        <v>40133</v>
      </c>
      <c r="C324" s="11"/>
      <c r="E324" s="12"/>
    </row>
    <row r="325" spans="1:5" x14ac:dyDescent="0.45">
      <c r="A325" t="s">
        <v>246</v>
      </c>
      <c r="B325" s="12">
        <v>39973</v>
      </c>
      <c r="C325" s="11">
        <v>23</v>
      </c>
      <c r="E325" s="12"/>
    </row>
    <row r="326" spans="1:5" x14ac:dyDescent="0.45">
      <c r="A326" t="s">
        <v>246</v>
      </c>
      <c r="B326" s="12">
        <v>40000</v>
      </c>
      <c r="C326" s="11">
        <v>23.625</v>
      </c>
      <c r="E326" s="12"/>
    </row>
    <row r="327" spans="1:5" x14ac:dyDescent="0.45">
      <c r="A327" t="s">
        <v>246</v>
      </c>
      <c r="B327" s="12">
        <v>40031</v>
      </c>
      <c r="C327" s="11">
        <v>67.174999999999997</v>
      </c>
      <c r="E327" s="12"/>
    </row>
    <row r="328" spans="1:5" x14ac:dyDescent="0.45">
      <c r="A328" t="s">
        <v>246</v>
      </c>
      <c r="B328" s="12">
        <v>40039</v>
      </c>
      <c r="C328" s="11">
        <v>71.7</v>
      </c>
      <c r="E328" s="12"/>
    </row>
    <row r="329" spans="1:5" x14ac:dyDescent="0.45">
      <c r="A329" t="s">
        <v>246</v>
      </c>
      <c r="B329" s="12">
        <v>40049</v>
      </c>
      <c r="C329" s="11">
        <v>82.125</v>
      </c>
      <c r="E329" s="12"/>
    </row>
    <row r="330" spans="1:5" x14ac:dyDescent="0.45">
      <c r="A330" t="s">
        <v>246</v>
      </c>
      <c r="B330" s="12">
        <v>40070</v>
      </c>
      <c r="C330" s="11">
        <v>86.25</v>
      </c>
      <c r="E330" s="12"/>
    </row>
    <row r="331" spans="1:5" x14ac:dyDescent="0.45">
      <c r="A331" t="s">
        <v>246</v>
      </c>
      <c r="B331" s="12">
        <v>40087</v>
      </c>
      <c r="C331" s="11">
        <v>92</v>
      </c>
      <c r="E331" s="12"/>
    </row>
    <row r="332" spans="1:5" x14ac:dyDescent="0.45">
      <c r="A332" t="s">
        <v>247</v>
      </c>
      <c r="B332" s="12">
        <v>40001</v>
      </c>
      <c r="C332" s="11">
        <v>24.75</v>
      </c>
      <c r="E332" s="12"/>
    </row>
    <row r="333" spans="1:5" x14ac:dyDescent="0.45">
      <c r="A333" t="s">
        <v>247</v>
      </c>
      <c r="B333" s="12">
        <v>40018</v>
      </c>
      <c r="C333" s="11">
        <v>31.375</v>
      </c>
      <c r="E333" s="12"/>
    </row>
    <row r="334" spans="1:5" x14ac:dyDescent="0.45">
      <c r="A334" t="s">
        <v>247</v>
      </c>
      <c r="B334" s="12">
        <v>40031</v>
      </c>
      <c r="C334" s="11">
        <v>32.375</v>
      </c>
      <c r="E334" s="12"/>
    </row>
    <row r="335" spans="1:5" x14ac:dyDescent="0.45">
      <c r="A335" t="s">
        <v>247</v>
      </c>
      <c r="B335" s="12">
        <v>40049</v>
      </c>
      <c r="C335" s="11">
        <v>54.875</v>
      </c>
      <c r="E335" s="12"/>
    </row>
    <row r="336" spans="1:5" x14ac:dyDescent="0.45">
      <c r="A336" t="s">
        <v>247</v>
      </c>
      <c r="B336" s="12">
        <v>40071</v>
      </c>
      <c r="C336" s="11">
        <v>74.25</v>
      </c>
      <c r="E336" s="12"/>
    </row>
    <row r="337" spans="1:5" x14ac:dyDescent="0.45">
      <c r="A337" t="s">
        <v>247</v>
      </c>
      <c r="B337" s="12">
        <v>40087</v>
      </c>
      <c r="C337" s="11">
        <v>82.3125</v>
      </c>
      <c r="E337" s="12"/>
    </row>
    <row r="338" spans="1:5" x14ac:dyDescent="0.45">
      <c r="A338" t="s">
        <v>247</v>
      </c>
      <c r="B338" s="12">
        <v>40106</v>
      </c>
      <c r="C338" s="11">
        <v>92.142857142857139</v>
      </c>
      <c r="E338" s="12"/>
    </row>
    <row r="339" spans="1:5" x14ac:dyDescent="0.45">
      <c r="A339" t="s">
        <v>248</v>
      </c>
      <c r="B339" s="12">
        <v>40070</v>
      </c>
      <c r="C339" s="11">
        <v>31.75</v>
      </c>
      <c r="E339" s="12"/>
    </row>
    <row r="340" spans="1:5" x14ac:dyDescent="0.45">
      <c r="A340" t="s">
        <v>248</v>
      </c>
      <c r="B340" s="12">
        <v>40087</v>
      </c>
      <c r="C340" s="11">
        <v>58.5</v>
      </c>
      <c r="E340" s="12"/>
    </row>
    <row r="341" spans="1:5" x14ac:dyDescent="0.45">
      <c r="A341" t="s">
        <v>248</v>
      </c>
      <c r="B341" s="12">
        <v>40107</v>
      </c>
      <c r="C341" s="11">
        <v>81</v>
      </c>
      <c r="E341" s="12"/>
    </row>
    <row r="342" spans="1:5" x14ac:dyDescent="0.45">
      <c r="A342" t="s">
        <v>248</v>
      </c>
      <c r="B342" s="12">
        <v>40133</v>
      </c>
      <c r="C342" s="11"/>
      <c r="E342" s="12"/>
    </row>
    <row r="343" spans="1:5" x14ac:dyDescent="0.45">
      <c r="A343" t="s">
        <v>249</v>
      </c>
      <c r="B343" s="12">
        <v>39973</v>
      </c>
      <c r="C343" s="11">
        <v>25.428571428571427</v>
      </c>
      <c r="E343" s="12"/>
    </row>
    <row r="344" spans="1:5" x14ac:dyDescent="0.45">
      <c r="A344" t="s">
        <v>249</v>
      </c>
      <c r="B344" s="12">
        <v>40000</v>
      </c>
      <c r="C344" s="11">
        <v>24.5</v>
      </c>
      <c r="E344" s="12"/>
    </row>
    <row r="345" spans="1:5" x14ac:dyDescent="0.45">
      <c r="A345" t="s">
        <v>249</v>
      </c>
      <c r="B345" s="12">
        <v>40031</v>
      </c>
      <c r="C345" s="11">
        <v>31.75</v>
      </c>
      <c r="E345" s="12"/>
    </row>
    <row r="346" spans="1:5" x14ac:dyDescent="0.45">
      <c r="A346" t="s">
        <v>249</v>
      </c>
      <c r="B346" s="12">
        <v>40039</v>
      </c>
      <c r="C346" s="11">
        <v>33.375</v>
      </c>
      <c r="E346" s="12"/>
    </row>
    <row r="347" spans="1:5" x14ac:dyDescent="0.45">
      <c r="A347" t="s">
        <v>249</v>
      </c>
      <c r="B347" s="12">
        <v>40049</v>
      </c>
      <c r="C347" s="11">
        <v>39.625</v>
      </c>
      <c r="E347" s="12"/>
    </row>
    <row r="348" spans="1:5" x14ac:dyDescent="0.45">
      <c r="A348" t="s">
        <v>249</v>
      </c>
      <c r="B348" s="12">
        <v>40070</v>
      </c>
      <c r="C348" s="11">
        <v>63.866666666666667</v>
      </c>
      <c r="E348" s="12"/>
    </row>
    <row r="349" spans="1:5" x14ac:dyDescent="0.45">
      <c r="A349" t="s">
        <v>249</v>
      </c>
      <c r="B349" s="12">
        <v>40087</v>
      </c>
      <c r="C349" s="11">
        <v>73</v>
      </c>
      <c r="E349" s="12"/>
    </row>
    <row r="350" spans="1:5" x14ac:dyDescent="0.45">
      <c r="A350" t="s">
        <v>250</v>
      </c>
      <c r="B350" s="12">
        <v>40001</v>
      </c>
      <c r="C350" s="11">
        <v>26.125</v>
      </c>
      <c r="E350" s="12"/>
    </row>
    <row r="351" spans="1:5" x14ac:dyDescent="0.45">
      <c r="A351" t="s">
        <v>250</v>
      </c>
      <c r="B351" s="12">
        <v>40018</v>
      </c>
      <c r="C351" s="11">
        <v>28.75</v>
      </c>
      <c r="E351" s="12"/>
    </row>
    <row r="352" spans="1:5" x14ac:dyDescent="0.45">
      <c r="A352" t="s">
        <v>250</v>
      </c>
      <c r="B352" s="12">
        <v>40031</v>
      </c>
      <c r="C352" s="11">
        <v>30.125</v>
      </c>
      <c r="E352" s="12"/>
    </row>
    <row r="353" spans="1:5" x14ac:dyDescent="0.45">
      <c r="A353" t="s">
        <v>250</v>
      </c>
      <c r="B353" s="12">
        <v>40049</v>
      </c>
      <c r="C353" s="11">
        <v>31.5</v>
      </c>
      <c r="E353" s="12"/>
    </row>
    <row r="354" spans="1:5" x14ac:dyDescent="0.45">
      <c r="A354" t="s">
        <v>250</v>
      </c>
      <c r="B354" s="12">
        <v>40071</v>
      </c>
      <c r="C354" s="11">
        <v>39.625</v>
      </c>
      <c r="E354" s="12"/>
    </row>
    <row r="355" spans="1:5" x14ac:dyDescent="0.45">
      <c r="A355" t="s">
        <v>250</v>
      </c>
      <c r="B355" s="12">
        <v>40087</v>
      </c>
      <c r="C355" s="11">
        <v>80.75</v>
      </c>
      <c r="E355" s="12"/>
    </row>
    <row r="356" spans="1:5" x14ac:dyDescent="0.45">
      <c r="A356" t="s">
        <v>250</v>
      </c>
      <c r="B356" s="12">
        <v>40106</v>
      </c>
      <c r="C356" s="11">
        <v>85</v>
      </c>
      <c r="E356" s="12"/>
    </row>
    <row r="357" spans="1:5" x14ac:dyDescent="0.45">
      <c r="A357" t="s">
        <v>251</v>
      </c>
      <c r="B357" s="12">
        <v>40070</v>
      </c>
      <c r="C357" s="11">
        <v>30</v>
      </c>
      <c r="E357" s="12"/>
    </row>
    <row r="358" spans="1:5" x14ac:dyDescent="0.45">
      <c r="A358" t="s">
        <v>251</v>
      </c>
      <c r="B358" s="12">
        <v>40087</v>
      </c>
      <c r="C358" s="11">
        <v>30.375</v>
      </c>
      <c r="E358" s="12"/>
    </row>
    <row r="359" spans="1:5" x14ac:dyDescent="0.45">
      <c r="A359" t="s">
        <v>251</v>
      </c>
      <c r="B359" s="12">
        <v>40107</v>
      </c>
      <c r="C359" s="11">
        <v>31.125</v>
      </c>
      <c r="E359" s="12"/>
    </row>
    <row r="360" spans="1:5" x14ac:dyDescent="0.45">
      <c r="A360" t="s">
        <v>251</v>
      </c>
      <c r="B360" s="12">
        <v>40133</v>
      </c>
      <c r="C360" s="11"/>
      <c r="E360" s="12"/>
    </row>
    <row r="361" spans="1:5" x14ac:dyDescent="0.45">
      <c r="A361" t="s">
        <v>252</v>
      </c>
      <c r="B361" s="12">
        <v>39973</v>
      </c>
      <c r="C361" s="11">
        <v>25.875</v>
      </c>
      <c r="E361" s="12"/>
    </row>
    <row r="362" spans="1:5" x14ac:dyDescent="0.45">
      <c r="A362" t="s">
        <v>252</v>
      </c>
      <c r="B362" s="12">
        <v>40000</v>
      </c>
      <c r="C362" s="11">
        <v>25.25</v>
      </c>
      <c r="E362" s="12"/>
    </row>
    <row r="363" spans="1:5" x14ac:dyDescent="0.45">
      <c r="A363" t="s">
        <v>252</v>
      </c>
      <c r="B363" s="12">
        <v>40031</v>
      </c>
      <c r="C363" s="11">
        <v>55.5</v>
      </c>
      <c r="E363" s="12"/>
    </row>
    <row r="364" spans="1:5" x14ac:dyDescent="0.45">
      <c r="A364" t="s">
        <v>252</v>
      </c>
      <c r="B364" s="12">
        <v>40039</v>
      </c>
      <c r="C364" s="11">
        <v>65.875</v>
      </c>
      <c r="E364" s="12"/>
    </row>
    <row r="365" spans="1:5" x14ac:dyDescent="0.45">
      <c r="A365" t="s">
        <v>252</v>
      </c>
      <c r="B365" s="12">
        <v>40049</v>
      </c>
      <c r="C365" s="11">
        <v>73.962500000000006</v>
      </c>
      <c r="E365" s="12"/>
    </row>
    <row r="366" spans="1:5" x14ac:dyDescent="0.45">
      <c r="A366" t="s">
        <v>252</v>
      </c>
      <c r="B366" s="12">
        <v>40070</v>
      </c>
      <c r="C366" s="11">
        <v>86.285714285714292</v>
      </c>
      <c r="E366" s="12"/>
    </row>
    <row r="367" spans="1:5" x14ac:dyDescent="0.45">
      <c r="A367" t="s">
        <v>252</v>
      </c>
      <c r="B367" s="12">
        <v>40087</v>
      </c>
      <c r="C367" s="11">
        <v>91.285714285714292</v>
      </c>
      <c r="E367" s="12"/>
    </row>
    <row r="368" spans="1:5" x14ac:dyDescent="0.45">
      <c r="A368" t="s">
        <v>253</v>
      </c>
      <c r="B368" s="12">
        <v>40001</v>
      </c>
      <c r="C368" s="11">
        <v>25.5</v>
      </c>
      <c r="E368" s="12"/>
    </row>
    <row r="369" spans="1:5" x14ac:dyDescent="0.45">
      <c r="A369" t="s">
        <v>253</v>
      </c>
      <c r="B369" s="12">
        <v>40018</v>
      </c>
      <c r="C369" s="11">
        <v>30.571428571428573</v>
      </c>
      <c r="E369" s="12"/>
    </row>
    <row r="370" spans="1:5" x14ac:dyDescent="0.45">
      <c r="A370" t="s">
        <v>253</v>
      </c>
      <c r="B370" s="12">
        <v>40031</v>
      </c>
      <c r="C370" s="11">
        <v>33.5</v>
      </c>
      <c r="E370" s="12"/>
    </row>
    <row r="371" spans="1:5" x14ac:dyDescent="0.45">
      <c r="A371" t="s">
        <v>253</v>
      </c>
      <c r="B371" s="12">
        <v>40049</v>
      </c>
      <c r="C371" s="11">
        <v>55.75</v>
      </c>
      <c r="E371" s="12"/>
    </row>
    <row r="372" spans="1:5" x14ac:dyDescent="0.45">
      <c r="A372" t="s">
        <v>253</v>
      </c>
      <c r="B372" s="12">
        <v>40071</v>
      </c>
      <c r="C372" s="11">
        <v>71.75</v>
      </c>
      <c r="E372" s="12"/>
    </row>
    <row r="373" spans="1:5" x14ac:dyDescent="0.45">
      <c r="A373" t="s">
        <v>253</v>
      </c>
      <c r="B373" s="12">
        <v>40087</v>
      </c>
      <c r="C373" s="11">
        <v>81.5</v>
      </c>
      <c r="E373" s="12"/>
    </row>
    <row r="374" spans="1:5" x14ac:dyDescent="0.45">
      <c r="A374" t="s">
        <v>253</v>
      </c>
      <c r="B374" s="12">
        <v>40106</v>
      </c>
      <c r="C374" s="11">
        <v>92</v>
      </c>
      <c r="E374" s="12"/>
    </row>
    <row r="375" spans="1:5" x14ac:dyDescent="0.45">
      <c r="A375" t="s">
        <v>254</v>
      </c>
      <c r="B375" s="12">
        <v>40070</v>
      </c>
      <c r="C375" s="11">
        <v>30.875</v>
      </c>
      <c r="E375" s="12"/>
    </row>
    <row r="376" spans="1:5" x14ac:dyDescent="0.45">
      <c r="A376" t="s">
        <v>254</v>
      </c>
      <c r="B376" s="12">
        <v>40087</v>
      </c>
      <c r="C376" s="11">
        <v>57.875</v>
      </c>
      <c r="E376" s="12"/>
    </row>
    <row r="377" spans="1:5" x14ac:dyDescent="0.45">
      <c r="A377" t="s">
        <v>254</v>
      </c>
      <c r="B377" s="12">
        <v>40107</v>
      </c>
      <c r="C377" s="11">
        <v>79.5</v>
      </c>
      <c r="E377" s="12"/>
    </row>
    <row r="378" spans="1:5" x14ac:dyDescent="0.45">
      <c r="A378" t="s">
        <v>254</v>
      </c>
      <c r="B378" s="12">
        <v>40133</v>
      </c>
      <c r="C378" s="11"/>
      <c r="E378" s="12"/>
    </row>
    <row r="379" spans="1:5" x14ac:dyDescent="0.45">
      <c r="A379" t="s">
        <v>255</v>
      </c>
      <c r="B379" s="12">
        <v>39973</v>
      </c>
      <c r="C379" s="11">
        <v>25.375</v>
      </c>
      <c r="E379" s="12"/>
    </row>
    <row r="380" spans="1:5" x14ac:dyDescent="0.45">
      <c r="A380" t="s">
        <v>255</v>
      </c>
      <c r="B380" s="12">
        <v>40000</v>
      </c>
      <c r="C380" s="11">
        <v>25</v>
      </c>
      <c r="E380" s="12"/>
    </row>
    <row r="381" spans="1:5" x14ac:dyDescent="0.45">
      <c r="A381" t="s">
        <v>255</v>
      </c>
      <c r="B381" s="12">
        <v>40031</v>
      </c>
      <c r="C381" s="11">
        <v>42.714285714285715</v>
      </c>
      <c r="E381" s="12"/>
    </row>
    <row r="382" spans="1:5" x14ac:dyDescent="0.45">
      <c r="A382" t="s">
        <v>255</v>
      </c>
      <c r="B382" s="12">
        <v>40039</v>
      </c>
      <c r="C382" s="11">
        <v>62</v>
      </c>
      <c r="E382" s="12"/>
    </row>
    <row r="383" spans="1:5" x14ac:dyDescent="0.45">
      <c r="A383" t="s">
        <v>255</v>
      </c>
      <c r="B383" s="12">
        <v>40049</v>
      </c>
      <c r="C383" s="11">
        <v>68.674999999999997</v>
      </c>
      <c r="E383" s="12"/>
    </row>
    <row r="384" spans="1:5" x14ac:dyDescent="0.45">
      <c r="A384" t="s">
        <v>255</v>
      </c>
      <c r="B384" s="12">
        <v>40070</v>
      </c>
      <c r="C384" s="11">
        <v>82.857142857142861</v>
      </c>
      <c r="E384" s="12"/>
    </row>
    <row r="385" spans="1:5" x14ac:dyDescent="0.45">
      <c r="A385" t="s">
        <v>255</v>
      </c>
      <c r="B385" s="12">
        <v>40087</v>
      </c>
      <c r="C385" s="11">
        <v>88.75</v>
      </c>
      <c r="E385" s="12"/>
    </row>
    <row r="386" spans="1:5" x14ac:dyDescent="0.45">
      <c r="A386" t="s">
        <v>256</v>
      </c>
      <c r="B386" s="12">
        <v>40001</v>
      </c>
      <c r="C386" s="11">
        <v>24.625</v>
      </c>
      <c r="E386" s="12"/>
    </row>
    <row r="387" spans="1:5" x14ac:dyDescent="0.45">
      <c r="A387" t="s">
        <v>256</v>
      </c>
      <c r="B387" s="12">
        <v>40018</v>
      </c>
      <c r="C387" s="11">
        <v>30.5</v>
      </c>
      <c r="E387" s="12"/>
    </row>
    <row r="388" spans="1:5" x14ac:dyDescent="0.45">
      <c r="A388" t="s">
        <v>256</v>
      </c>
      <c r="B388" s="12">
        <v>40031</v>
      </c>
      <c r="C388" s="11">
        <v>31.5</v>
      </c>
      <c r="E388" s="12"/>
    </row>
    <row r="389" spans="1:5" x14ac:dyDescent="0.45">
      <c r="A389" t="s">
        <v>256</v>
      </c>
      <c r="B389" s="12">
        <v>40049</v>
      </c>
      <c r="C389" s="11">
        <v>36.75</v>
      </c>
      <c r="E389" s="12"/>
    </row>
    <row r="390" spans="1:5" x14ac:dyDescent="0.45">
      <c r="A390" t="s">
        <v>256</v>
      </c>
      <c r="B390" s="12">
        <v>40071</v>
      </c>
      <c r="C390" s="11">
        <v>69.375</v>
      </c>
      <c r="E390" s="12"/>
    </row>
    <row r="391" spans="1:5" x14ac:dyDescent="0.45">
      <c r="A391" t="s">
        <v>256</v>
      </c>
      <c r="B391" s="12">
        <v>40087</v>
      </c>
      <c r="C391" s="11">
        <v>80.5</v>
      </c>
      <c r="E391" s="12"/>
    </row>
    <row r="392" spans="1:5" x14ac:dyDescent="0.45">
      <c r="A392" t="s">
        <v>256</v>
      </c>
      <c r="B392" s="12">
        <v>40106</v>
      </c>
      <c r="C392" s="11">
        <v>90.571428571428569</v>
      </c>
      <c r="E392" s="12"/>
    </row>
    <row r="393" spans="1:5" x14ac:dyDescent="0.45">
      <c r="A393" t="s">
        <v>257</v>
      </c>
      <c r="B393" s="12">
        <v>40070</v>
      </c>
      <c r="C393" s="11">
        <v>31.125</v>
      </c>
      <c r="E393" s="12"/>
    </row>
    <row r="394" spans="1:5" x14ac:dyDescent="0.45">
      <c r="A394" t="s">
        <v>257</v>
      </c>
      <c r="B394" s="12">
        <v>40087</v>
      </c>
      <c r="C394" s="11">
        <v>46</v>
      </c>
      <c r="E394" s="12"/>
    </row>
    <row r="395" spans="1:5" x14ac:dyDescent="0.45">
      <c r="A395" t="s">
        <v>257</v>
      </c>
      <c r="B395" s="12">
        <v>40107</v>
      </c>
      <c r="C395" s="11">
        <v>76.75</v>
      </c>
      <c r="E395" s="12"/>
    </row>
    <row r="396" spans="1:5" x14ac:dyDescent="0.45">
      <c r="A396" t="s">
        <v>257</v>
      </c>
      <c r="B396" s="12">
        <v>40133</v>
      </c>
      <c r="C396" s="11"/>
      <c r="E396" s="12"/>
    </row>
    <row r="397" spans="1:5" x14ac:dyDescent="0.45">
      <c r="A397" t="s">
        <v>258</v>
      </c>
      <c r="B397" s="12">
        <v>39973</v>
      </c>
      <c r="C397" s="11">
        <v>24</v>
      </c>
      <c r="E397" s="12"/>
    </row>
    <row r="398" spans="1:5" x14ac:dyDescent="0.45">
      <c r="A398" t="s">
        <v>258</v>
      </c>
      <c r="B398" s="12">
        <v>40000</v>
      </c>
      <c r="C398" s="11">
        <v>24.25</v>
      </c>
      <c r="E398" s="12"/>
    </row>
    <row r="399" spans="1:5" x14ac:dyDescent="0.45">
      <c r="A399" t="s">
        <v>258</v>
      </c>
      <c r="B399" s="12">
        <v>40031</v>
      </c>
      <c r="C399" s="11">
        <v>66.3125</v>
      </c>
      <c r="E399" s="12"/>
    </row>
    <row r="400" spans="1:5" x14ac:dyDescent="0.45">
      <c r="A400" t="s">
        <v>258</v>
      </c>
      <c r="B400" s="12">
        <v>40039</v>
      </c>
      <c r="C400" s="11">
        <v>71.5</v>
      </c>
      <c r="E400" s="12"/>
    </row>
    <row r="401" spans="1:5" x14ac:dyDescent="0.45">
      <c r="A401" t="s">
        <v>258</v>
      </c>
      <c r="B401" s="12">
        <v>40049</v>
      </c>
      <c r="C401" s="11">
        <v>81.25</v>
      </c>
      <c r="E401" s="12"/>
    </row>
    <row r="402" spans="1:5" x14ac:dyDescent="0.45">
      <c r="A402" t="s">
        <v>258</v>
      </c>
      <c r="B402" s="12">
        <v>40070</v>
      </c>
      <c r="C402" s="11">
        <v>87</v>
      </c>
      <c r="E402" s="12"/>
    </row>
    <row r="403" spans="1:5" x14ac:dyDescent="0.45">
      <c r="A403" t="s">
        <v>258</v>
      </c>
      <c r="B403" s="12">
        <v>40087</v>
      </c>
      <c r="C403" s="11">
        <v>91</v>
      </c>
      <c r="E403" s="12"/>
    </row>
    <row r="404" spans="1:5" x14ac:dyDescent="0.45">
      <c r="A404" t="s">
        <v>259</v>
      </c>
      <c r="B404" s="12">
        <v>40001</v>
      </c>
      <c r="C404" s="11">
        <v>25.5</v>
      </c>
      <c r="E404" s="12"/>
    </row>
    <row r="405" spans="1:5" x14ac:dyDescent="0.45">
      <c r="A405" t="s">
        <v>259</v>
      </c>
      <c r="B405" s="12">
        <v>40018</v>
      </c>
      <c r="C405" s="11">
        <v>30.875</v>
      </c>
      <c r="E405" s="12"/>
    </row>
    <row r="406" spans="1:5" x14ac:dyDescent="0.45">
      <c r="A406" t="s">
        <v>259</v>
      </c>
      <c r="B406" s="12">
        <v>40031</v>
      </c>
      <c r="C406" s="11">
        <v>32.5</v>
      </c>
      <c r="E406" s="12"/>
    </row>
    <row r="407" spans="1:5" x14ac:dyDescent="0.45">
      <c r="A407" t="s">
        <v>259</v>
      </c>
      <c r="B407" s="12">
        <v>40049</v>
      </c>
      <c r="C407" s="11">
        <v>61.75</v>
      </c>
      <c r="E407" s="12"/>
    </row>
    <row r="408" spans="1:5" x14ac:dyDescent="0.45">
      <c r="A408" t="s">
        <v>259</v>
      </c>
      <c r="B408" s="12">
        <v>40071</v>
      </c>
      <c r="C408" s="11">
        <v>75.4375</v>
      </c>
      <c r="E408" s="12"/>
    </row>
    <row r="409" spans="1:5" x14ac:dyDescent="0.45">
      <c r="A409" t="s">
        <v>259</v>
      </c>
      <c r="B409" s="12">
        <v>40087</v>
      </c>
      <c r="C409" s="11">
        <v>83</v>
      </c>
      <c r="E409" s="12"/>
    </row>
    <row r="410" spans="1:5" x14ac:dyDescent="0.45">
      <c r="A410" t="s">
        <v>259</v>
      </c>
      <c r="B410" s="12">
        <v>40106</v>
      </c>
      <c r="C410" s="11">
        <v>92.625</v>
      </c>
      <c r="E410" s="12"/>
    </row>
    <row r="411" spans="1:5" x14ac:dyDescent="0.45">
      <c r="A411" t="s">
        <v>260</v>
      </c>
      <c r="B411" s="12">
        <v>40070</v>
      </c>
      <c r="C411" s="11">
        <v>31.625</v>
      </c>
      <c r="E411" s="12"/>
    </row>
    <row r="412" spans="1:5" x14ac:dyDescent="0.45">
      <c r="A412" t="s">
        <v>260</v>
      </c>
      <c r="B412" s="12">
        <v>40087</v>
      </c>
      <c r="C412" s="11">
        <v>59.428571428571431</v>
      </c>
      <c r="E412" s="12"/>
    </row>
    <row r="413" spans="1:5" x14ac:dyDescent="0.45">
      <c r="A413" t="s">
        <v>260</v>
      </c>
      <c r="B413" s="12">
        <v>40107</v>
      </c>
      <c r="C413" s="11">
        <v>84.5</v>
      </c>
      <c r="E413" s="12"/>
    </row>
    <row r="414" spans="1:5" x14ac:dyDescent="0.45">
      <c r="A414" t="s">
        <v>260</v>
      </c>
      <c r="B414" s="12">
        <v>40133</v>
      </c>
      <c r="C414" s="11"/>
      <c r="E414" s="12"/>
    </row>
    <row r="415" spans="1:5" x14ac:dyDescent="0.45">
      <c r="A415" t="s">
        <v>270</v>
      </c>
      <c r="B415" s="12">
        <v>37104</v>
      </c>
      <c r="C415" s="19">
        <v>22</v>
      </c>
    </row>
    <row r="416" spans="1:5" x14ac:dyDescent="0.45">
      <c r="A416" t="s">
        <v>270</v>
      </c>
      <c r="B416" s="12">
        <v>37126</v>
      </c>
      <c r="C416" s="19">
        <v>28</v>
      </c>
    </row>
    <row r="417" spans="1:3" x14ac:dyDescent="0.45">
      <c r="A417" t="s">
        <v>270</v>
      </c>
      <c r="B417" s="12">
        <v>37166</v>
      </c>
      <c r="C417" s="19">
        <v>49</v>
      </c>
    </row>
    <row r="418" spans="1:3" x14ac:dyDescent="0.45">
      <c r="A418" t="s">
        <v>270</v>
      </c>
      <c r="B418" s="12">
        <v>37174</v>
      </c>
      <c r="C418" s="19">
        <v>60</v>
      </c>
    </row>
    <row r="419" spans="1:3" x14ac:dyDescent="0.45">
      <c r="A419" t="s">
        <v>270</v>
      </c>
      <c r="B419" s="12">
        <v>37229</v>
      </c>
      <c r="C419" s="19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9"/>
  <sheetViews>
    <sheetView workbookViewId="0">
      <pane ySplit="863" topLeftCell="A193" activePane="bottomLeft"/>
      <selection activeCell="M2" sqref="M2"/>
      <selection pane="bottomLeft" activeCell="C207" sqref="C207"/>
    </sheetView>
  </sheetViews>
  <sheetFormatPr defaultRowHeight="14.25" x14ac:dyDescent="0.45"/>
  <cols>
    <col min="1" max="1" width="22.33203125" bestFit="1" customWidth="1"/>
    <col min="2" max="2" width="11.53125" bestFit="1" customWidth="1"/>
    <col min="3" max="3" width="11.19921875" bestFit="1" customWidth="1"/>
    <col min="4" max="5" width="18.796875" bestFit="1" customWidth="1"/>
    <col min="11" max="11" width="18.796875" bestFit="1" customWidth="1"/>
  </cols>
  <sheetData>
    <row r="1" spans="1:13" x14ac:dyDescent="0.45">
      <c r="A1" t="s">
        <v>0</v>
      </c>
      <c r="B1" t="s">
        <v>1</v>
      </c>
      <c r="C1" s="9" t="s">
        <v>205</v>
      </c>
      <c r="D1" s="10" t="s">
        <v>206</v>
      </c>
      <c r="E1" s="10" t="s">
        <v>207</v>
      </c>
      <c r="F1" s="10" t="s">
        <v>208</v>
      </c>
      <c r="G1" s="10" t="s">
        <v>209</v>
      </c>
      <c r="H1" s="10" t="s">
        <v>210</v>
      </c>
      <c r="I1" s="10" t="s">
        <v>211</v>
      </c>
      <c r="J1" s="10" t="s">
        <v>212</v>
      </c>
      <c r="K1" s="10" t="s">
        <v>213</v>
      </c>
      <c r="L1" s="10" t="s">
        <v>272</v>
      </c>
      <c r="M1" s="10" t="s">
        <v>273</v>
      </c>
    </row>
    <row r="2" spans="1:13" x14ac:dyDescent="0.45">
      <c r="A2" s="11" t="s">
        <v>193</v>
      </c>
      <c r="B2" s="6">
        <v>41387</v>
      </c>
      <c r="C2">
        <v>390.22500000000002</v>
      </c>
      <c r="D2">
        <v>0.270625</v>
      </c>
      <c r="E2">
        <v>0.27825000000000005</v>
      </c>
      <c r="F2">
        <v>0.27600000000000002</v>
      </c>
      <c r="G2">
        <v>0.25025000000000003</v>
      </c>
      <c r="H2">
        <v>0.25075000000000003</v>
      </c>
      <c r="I2">
        <v>0.23975000000000002</v>
      </c>
      <c r="J2">
        <v>0.18925</v>
      </c>
      <c r="K2">
        <v>0.19625000000000001</v>
      </c>
    </row>
    <row r="3" spans="1:13" x14ac:dyDescent="0.45">
      <c r="A3" s="11" t="s">
        <v>193</v>
      </c>
      <c r="B3" s="6">
        <v>41394</v>
      </c>
      <c r="C3">
        <v>386.05</v>
      </c>
      <c r="D3">
        <v>0.25225000000000003</v>
      </c>
      <c r="E3">
        <v>0.27550000000000002</v>
      </c>
      <c r="F3">
        <v>0.27775</v>
      </c>
      <c r="G3">
        <v>0.251</v>
      </c>
      <c r="H3">
        <v>0.24775000000000003</v>
      </c>
      <c r="I3">
        <v>0.23949999999999999</v>
      </c>
      <c r="J3">
        <v>0.18899999999999997</v>
      </c>
      <c r="K3">
        <v>0.19750000000000001</v>
      </c>
    </row>
    <row r="4" spans="1:13" x14ac:dyDescent="0.45">
      <c r="A4" s="11" t="s">
        <v>193</v>
      </c>
      <c r="B4" s="6">
        <v>41408</v>
      </c>
      <c r="C4">
        <v>375.97500000000002</v>
      </c>
      <c r="D4">
        <v>0.23712499999999997</v>
      </c>
      <c r="E4">
        <v>0.26325000000000004</v>
      </c>
      <c r="F4">
        <v>0.27200000000000002</v>
      </c>
      <c r="G4">
        <v>0.24175000000000002</v>
      </c>
      <c r="H4">
        <v>0.24675</v>
      </c>
      <c r="I4">
        <v>0.23799999999999996</v>
      </c>
      <c r="J4">
        <v>0.18625</v>
      </c>
      <c r="K4">
        <v>0.19475000000000001</v>
      </c>
    </row>
    <row r="5" spans="1:13" x14ac:dyDescent="0.45">
      <c r="A5" s="11" t="s">
        <v>193</v>
      </c>
      <c r="B5" s="6">
        <v>41423</v>
      </c>
      <c r="C5">
        <v>390.1</v>
      </c>
      <c r="D5">
        <v>0.28649999999999998</v>
      </c>
      <c r="E5">
        <v>0.28625</v>
      </c>
      <c r="F5">
        <v>0.27450000000000002</v>
      </c>
      <c r="G5">
        <v>0.2445</v>
      </c>
      <c r="H5">
        <v>0.24325000000000002</v>
      </c>
      <c r="I5">
        <v>0.23624999999999999</v>
      </c>
      <c r="J5">
        <v>0.18575</v>
      </c>
      <c r="K5">
        <v>0.19350000000000001</v>
      </c>
    </row>
    <row r="6" spans="1:13" x14ac:dyDescent="0.45">
      <c r="A6" s="11" t="s">
        <v>193</v>
      </c>
      <c r="B6" s="6">
        <v>41436</v>
      </c>
      <c r="C6">
        <v>387.8</v>
      </c>
      <c r="D6">
        <v>0.28300000000000003</v>
      </c>
      <c r="E6">
        <v>0.28449999999999998</v>
      </c>
      <c r="F6">
        <v>0.27549999999999997</v>
      </c>
      <c r="G6">
        <v>0.24050000000000002</v>
      </c>
      <c r="H6">
        <v>0.24324999999999999</v>
      </c>
      <c r="I6">
        <v>0.23550000000000001</v>
      </c>
      <c r="J6">
        <v>0.183</v>
      </c>
      <c r="K6">
        <v>0.19375000000000001</v>
      </c>
    </row>
    <row r="7" spans="1:13" x14ac:dyDescent="0.45">
      <c r="A7" s="11" t="s">
        <v>193</v>
      </c>
      <c r="B7" s="6">
        <v>41450</v>
      </c>
      <c r="C7">
        <v>417.25</v>
      </c>
      <c r="D7">
        <v>0.31449999999999995</v>
      </c>
      <c r="E7">
        <v>0.30149999999999999</v>
      </c>
      <c r="F7">
        <v>0.28575</v>
      </c>
      <c r="G7">
        <v>0.27725</v>
      </c>
      <c r="H7">
        <v>0.26150000000000001</v>
      </c>
      <c r="I7">
        <v>0.2475</v>
      </c>
      <c r="J7">
        <v>0.20324999999999999</v>
      </c>
      <c r="K7">
        <v>0.19500000000000001</v>
      </c>
    </row>
    <row r="8" spans="1:13" x14ac:dyDescent="0.45">
      <c r="A8" s="11" t="s">
        <v>193</v>
      </c>
      <c r="B8" s="6">
        <v>41466</v>
      </c>
      <c r="C8">
        <v>412.82499999999993</v>
      </c>
      <c r="D8">
        <v>0.27887500000000004</v>
      </c>
      <c r="E8">
        <v>0.28424999999999995</v>
      </c>
      <c r="F8">
        <v>0.28475</v>
      </c>
      <c r="G8">
        <v>0.26850000000000002</v>
      </c>
      <c r="H8">
        <v>0.26774999999999999</v>
      </c>
      <c r="I8">
        <v>0.25524999999999998</v>
      </c>
      <c r="J8">
        <v>0.21149999999999999</v>
      </c>
      <c r="K8">
        <v>0.21325000000000002</v>
      </c>
    </row>
    <row r="9" spans="1:13" x14ac:dyDescent="0.45">
      <c r="A9" s="11" t="s">
        <v>193</v>
      </c>
      <c r="B9" s="6">
        <v>41485</v>
      </c>
      <c r="C9">
        <v>407.67499999999995</v>
      </c>
      <c r="D9">
        <v>0.266625</v>
      </c>
      <c r="E9">
        <v>0.27374999999999999</v>
      </c>
      <c r="F9">
        <v>0.28000000000000003</v>
      </c>
      <c r="G9">
        <v>0.26</v>
      </c>
      <c r="H9">
        <v>0.26574999999999993</v>
      </c>
      <c r="I9">
        <v>0.25549999999999995</v>
      </c>
      <c r="J9">
        <v>0.214</v>
      </c>
      <c r="K9">
        <v>0.22274999999999998</v>
      </c>
    </row>
    <row r="10" spans="1:13" x14ac:dyDescent="0.45">
      <c r="A10" s="11" t="s">
        <v>193</v>
      </c>
      <c r="B10" s="6">
        <v>41515</v>
      </c>
      <c r="C10">
        <v>380.67500000000001</v>
      </c>
      <c r="D10">
        <v>0.21162500000000001</v>
      </c>
      <c r="E10">
        <v>0.24050000000000002</v>
      </c>
      <c r="F10">
        <v>0.26374999999999998</v>
      </c>
      <c r="G10">
        <v>0.23450000000000004</v>
      </c>
      <c r="H10">
        <v>0.252</v>
      </c>
      <c r="I10">
        <v>0.25849999999999995</v>
      </c>
      <c r="J10">
        <v>0.21299999999999999</v>
      </c>
      <c r="K10">
        <v>0.22950000000000004</v>
      </c>
    </row>
    <row r="11" spans="1:13" x14ac:dyDescent="0.45">
      <c r="A11" s="11" t="s">
        <v>193</v>
      </c>
      <c r="B11" s="6">
        <v>41533</v>
      </c>
      <c r="C11">
        <v>341.52499999999998</v>
      </c>
      <c r="D11">
        <v>0.16287500000000002</v>
      </c>
      <c r="E11">
        <v>0.20775000000000002</v>
      </c>
      <c r="F11">
        <v>0.23175000000000001</v>
      </c>
      <c r="G11">
        <v>0.19475000000000001</v>
      </c>
      <c r="H11">
        <v>0.23350000000000001</v>
      </c>
      <c r="I11">
        <v>0.2465</v>
      </c>
      <c r="J11">
        <v>0.20749999999999999</v>
      </c>
      <c r="K11">
        <v>0.223</v>
      </c>
    </row>
    <row r="12" spans="1:13" x14ac:dyDescent="0.45">
      <c r="A12" s="11" t="s">
        <v>193</v>
      </c>
      <c r="B12" s="6">
        <v>41542</v>
      </c>
      <c r="C12">
        <v>361.52499999999998</v>
      </c>
      <c r="D12">
        <v>0.234375</v>
      </c>
      <c r="E12">
        <v>0.247</v>
      </c>
      <c r="F12">
        <v>0.23549999999999996</v>
      </c>
      <c r="G12">
        <v>0.19325000000000003</v>
      </c>
      <c r="H12">
        <v>0.23</v>
      </c>
      <c r="I12">
        <v>0.24199999999999999</v>
      </c>
      <c r="J12">
        <v>0.20475000000000002</v>
      </c>
      <c r="K12">
        <v>0.22075</v>
      </c>
    </row>
    <row r="13" spans="1:13" x14ac:dyDescent="0.45">
      <c r="A13" s="11" t="s">
        <v>193</v>
      </c>
      <c r="B13" s="6">
        <v>41548</v>
      </c>
      <c r="C13">
        <v>398.05</v>
      </c>
      <c r="D13">
        <v>0.30524999999999997</v>
      </c>
      <c r="E13">
        <v>0.307</v>
      </c>
      <c r="F13">
        <v>0.27124999999999999</v>
      </c>
      <c r="G13">
        <v>0.20749999999999999</v>
      </c>
      <c r="H13">
        <v>0.23250000000000001</v>
      </c>
      <c r="I13">
        <v>0.24349999999999997</v>
      </c>
      <c r="J13">
        <v>0.20225000000000001</v>
      </c>
      <c r="K13">
        <v>0.22099999999999997</v>
      </c>
    </row>
    <row r="14" spans="1:13" x14ac:dyDescent="0.45">
      <c r="A14" s="11" t="s">
        <v>193</v>
      </c>
      <c r="B14" s="6">
        <v>41555</v>
      </c>
      <c r="C14">
        <v>391.85</v>
      </c>
      <c r="D14">
        <v>0.28525</v>
      </c>
      <c r="E14">
        <v>0.29799999999999999</v>
      </c>
      <c r="F14">
        <v>0.27399999999999997</v>
      </c>
      <c r="G14">
        <v>0.21674999999999997</v>
      </c>
      <c r="H14">
        <v>0.23025000000000001</v>
      </c>
      <c r="I14">
        <v>0.23975000000000002</v>
      </c>
      <c r="J14">
        <v>0.19800000000000001</v>
      </c>
      <c r="K14">
        <v>0.21724999999999997</v>
      </c>
    </row>
    <row r="15" spans="1:13" x14ac:dyDescent="0.45">
      <c r="A15" s="11" t="s">
        <v>193</v>
      </c>
      <c r="B15" s="6">
        <v>41562</v>
      </c>
      <c r="C15">
        <v>397.3</v>
      </c>
      <c r="D15">
        <v>0.28899999999999998</v>
      </c>
      <c r="E15">
        <v>0.29924999999999996</v>
      </c>
      <c r="F15">
        <v>0.27999999999999997</v>
      </c>
      <c r="G15">
        <v>0.22975000000000001</v>
      </c>
      <c r="H15">
        <v>0.23450000000000004</v>
      </c>
      <c r="I15">
        <v>0.23825000000000002</v>
      </c>
      <c r="J15">
        <v>0.19899999999999998</v>
      </c>
      <c r="K15">
        <v>0.21675</v>
      </c>
    </row>
    <row r="16" spans="1:13" x14ac:dyDescent="0.45">
      <c r="A16" s="11" t="s">
        <v>193</v>
      </c>
      <c r="B16" s="6">
        <v>41569</v>
      </c>
      <c r="C16">
        <v>378.55</v>
      </c>
      <c r="D16">
        <v>0.24074999999999999</v>
      </c>
      <c r="E16">
        <v>0.27975</v>
      </c>
      <c r="F16">
        <v>0.27124999999999999</v>
      </c>
      <c r="G16">
        <v>0.22425</v>
      </c>
      <c r="H16">
        <v>0.23125000000000001</v>
      </c>
      <c r="I16">
        <v>0.23675000000000004</v>
      </c>
      <c r="J16">
        <v>0.19549999999999998</v>
      </c>
      <c r="K16">
        <v>0.21325000000000002</v>
      </c>
    </row>
    <row r="17" spans="1:11" x14ac:dyDescent="0.45">
      <c r="A17" s="11" t="s">
        <v>193</v>
      </c>
      <c r="B17" s="6">
        <v>41576</v>
      </c>
      <c r="C17">
        <v>373.69999999999993</v>
      </c>
      <c r="D17">
        <v>0.22625000000000001</v>
      </c>
      <c r="E17">
        <v>0.27649999999999997</v>
      </c>
      <c r="F17">
        <v>0.27149999999999996</v>
      </c>
      <c r="G17">
        <v>0.22399999999999998</v>
      </c>
      <c r="H17">
        <v>0.22974999999999998</v>
      </c>
      <c r="I17">
        <v>0.23575000000000002</v>
      </c>
      <c r="J17">
        <v>0.19350000000000001</v>
      </c>
      <c r="K17">
        <v>0.21124999999999999</v>
      </c>
    </row>
    <row r="18" spans="1:11" x14ac:dyDescent="0.45">
      <c r="A18" s="11" t="s">
        <v>193</v>
      </c>
      <c r="B18" s="6">
        <v>41583</v>
      </c>
      <c r="C18">
        <v>377.65</v>
      </c>
      <c r="D18">
        <v>0.25124999999999997</v>
      </c>
      <c r="E18">
        <v>0.28600000000000003</v>
      </c>
      <c r="F18">
        <v>0.27224999999999999</v>
      </c>
      <c r="G18">
        <v>0.22225</v>
      </c>
      <c r="H18">
        <v>0.22549999999999998</v>
      </c>
      <c r="I18">
        <v>0.23149999999999998</v>
      </c>
      <c r="J18">
        <v>0.191</v>
      </c>
      <c r="K18">
        <v>0.20849999999999999</v>
      </c>
    </row>
    <row r="19" spans="1:11" x14ac:dyDescent="0.45">
      <c r="A19" s="11" t="s">
        <v>193</v>
      </c>
      <c r="B19" s="6">
        <v>41590</v>
      </c>
      <c r="C19">
        <v>383</v>
      </c>
      <c r="D19">
        <v>0.27675</v>
      </c>
      <c r="E19">
        <v>0.29350000000000004</v>
      </c>
      <c r="F19">
        <v>0.27374999999999999</v>
      </c>
      <c r="G19">
        <v>0.22425</v>
      </c>
      <c r="H19">
        <v>0.22425</v>
      </c>
      <c r="I19">
        <v>0.23</v>
      </c>
      <c r="J19">
        <v>0.1855</v>
      </c>
      <c r="K19">
        <v>0.20699999999999999</v>
      </c>
    </row>
    <row r="20" spans="1:11" x14ac:dyDescent="0.45">
      <c r="A20" s="11" t="s">
        <v>193</v>
      </c>
      <c r="B20" s="6">
        <v>41597</v>
      </c>
      <c r="C20">
        <v>384.95</v>
      </c>
      <c r="D20">
        <v>0.27975</v>
      </c>
      <c r="E20">
        <v>0.29649999999999999</v>
      </c>
      <c r="F20">
        <v>0.27975</v>
      </c>
      <c r="G20">
        <v>0.23350000000000001</v>
      </c>
      <c r="H20">
        <v>0.22399999999999998</v>
      </c>
      <c r="I20">
        <v>0.22450000000000001</v>
      </c>
      <c r="J20">
        <v>0.1845</v>
      </c>
      <c r="K20">
        <v>0.20224999999999999</v>
      </c>
    </row>
    <row r="21" spans="1:11" x14ac:dyDescent="0.45">
      <c r="A21" s="11" t="s">
        <v>193</v>
      </c>
      <c r="B21" s="6">
        <v>41604</v>
      </c>
      <c r="C21">
        <v>387.59999999999997</v>
      </c>
      <c r="D21">
        <v>0.28375</v>
      </c>
      <c r="E21">
        <v>0.29725000000000001</v>
      </c>
      <c r="F21">
        <v>0.28200000000000003</v>
      </c>
      <c r="G21">
        <v>0.23949999999999996</v>
      </c>
      <c r="H21">
        <v>0.22500000000000001</v>
      </c>
      <c r="I21">
        <v>0.22649999999999998</v>
      </c>
      <c r="J21">
        <v>0.1825</v>
      </c>
      <c r="K21">
        <v>0.20150000000000001</v>
      </c>
    </row>
    <row r="22" spans="1:11" x14ac:dyDescent="0.45">
      <c r="A22" s="11" t="s">
        <v>193</v>
      </c>
      <c r="B22" s="6">
        <v>41611</v>
      </c>
      <c r="C22">
        <v>385.05</v>
      </c>
      <c r="D22">
        <v>0.26674999999999999</v>
      </c>
      <c r="E22">
        <v>0.29325000000000001</v>
      </c>
      <c r="F22">
        <v>0.28275</v>
      </c>
      <c r="G22">
        <v>0.25</v>
      </c>
      <c r="H22">
        <v>0.22649999999999998</v>
      </c>
      <c r="I22">
        <v>0.22875000000000001</v>
      </c>
      <c r="J22">
        <v>0.18100000000000002</v>
      </c>
      <c r="K22">
        <v>0.19625000000000001</v>
      </c>
    </row>
    <row r="23" spans="1:11" x14ac:dyDescent="0.45">
      <c r="A23" s="11" t="s">
        <v>193</v>
      </c>
      <c r="B23" s="6">
        <v>41618</v>
      </c>
      <c r="C23">
        <v>371.04999999999995</v>
      </c>
      <c r="D23">
        <v>0.23449999999999999</v>
      </c>
      <c r="E23">
        <v>0.28000000000000003</v>
      </c>
      <c r="F23">
        <v>0.27649999999999997</v>
      </c>
      <c r="G23">
        <v>0.23924999999999996</v>
      </c>
      <c r="H23">
        <v>0.22500000000000003</v>
      </c>
      <c r="I23">
        <v>0.22549999999999998</v>
      </c>
      <c r="J23">
        <v>0.17900000000000002</v>
      </c>
      <c r="K23">
        <v>0.19550000000000001</v>
      </c>
    </row>
    <row r="24" spans="1:11" x14ac:dyDescent="0.45">
      <c r="A24" s="11" t="s">
        <v>193</v>
      </c>
      <c r="B24" s="6">
        <v>41625</v>
      </c>
      <c r="C24">
        <v>372.75</v>
      </c>
      <c r="D24">
        <v>0.25250000000000006</v>
      </c>
      <c r="E24">
        <v>0.28825000000000001</v>
      </c>
      <c r="F24">
        <v>0.27699999999999997</v>
      </c>
      <c r="G24">
        <v>0.23899999999999999</v>
      </c>
      <c r="H24">
        <v>0.2205</v>
      </c>
      <c r="I24">
        <v>0.22025000000000003</v>
      </c>
      <c r="J24">
        <v>0.17725000000000002</v>
      </c>
      <c r="K24">
        <v>0.18899999999999997</v>
      </c>
    </row>
    <row r="25" spans="1:11" x14ac:dyDescent="0.45">
      <c r="A25" s="11" t="s">
        <v>193</v>
      </c>
      <c r="B25" s="6">
        <v>41632</v>
      </c>
      <c r="C25">
        <v>371</v>
      </c>
      <c r="D25">
        <v>0.2515</v>
      </c>
      <c r="E25">
        <v>0.28800000000000003</v>
      </c>
      <c r="F25">
        <v>0.27825</v>
      </c>
      <c r="G25">
        <v>0.24325000000000002</v>
      </c>
      <c r="H25">
        <v>0.22024999999999997</v>
      </c>
      <c r="I25">
        <v>0.21824999999999994</v>
      </c>
      <c r="J25">
        <v>0.17125000000000001</v>
      </c>
      <c r="K25">
        <v>0.18424999999999997</v>
      </c>
    </row>
    <row r="26" spans="1:11" x14ac:dyDescent="0.45">
      <c r="A26" s="11" t="s">
        <v>193</v>
      </c>
      <c r="B26" s="6">
        <v>41639</v>
      </c>
      <c r="C26">
        <v>351.1</v>
      </c>
      <c r="D26">
        <v>0.221</v>
      </c>
      <c r="E26">
        <v>0.26500000000000001</v>
      </c>
      <c r="F26">
        <v>0.26874999999999999</v>
      </c>
      <c r="G26">
        <v>0.22450000000000003</v>
      </c>
      <c r="H26">
        <v>0.21425</v>
      </c>
      <c r="I26">
        <v>0.21249999999999999</v>
      </c>
      <c r="J26">
        <v>0.16774999999999998</v>
      </c>
      <c r="K26">
        <v>0.18174999999999999</v>
      </c>
    </row>
    <row r="27" spans="1:11" x14ac:dyDescent="0.45">
      <c r="A27" s="11" t="s">
        <v>193</v>
      </c>
      <c r="B27" s="6">
        <v>41646</v>
      </c>
      <c r="C27">
        <v>301.54999999999995</v>
      </c>
      <c r="D27">
        <v>0.10125000000000001</v>
      </c>
      <c r="E27">
        <v>0.2145</v>
      </c>
      <c r="F27">
        <v>0.23925000000000002</v>
      </c>
      <c r="G27">
        <v>0.19425000000000001</v>
      </c>
      <c r="H27">
        <v>0.20449999999999999</v>
      </c>
      <c r="I27">
        <v>0.20924999999999996</v>
      </c>
      <c r="J27">
        <v>0.16425000000000001</v>
      </c>
      <c r="K27">
        <v>0.18049999999999999</v>
      </c>
    </row>
    <row r="28" spans="1:11" x14ac:dyDescent="0.45">
      <c r="A28" s="11" t="s">
        <v>193</v>
      </c>
      <c r="B28" s="6">
        <v>41653</v>
      </c>
      <c r="C28">
        <v>278.95</v>
      </c>
      <c r="D28">
        <v>8.1500000000000003E-2</v>
      </c>
      <c r="E28">
        <v>0.19600000000000001</v>
      </c>
      <c r="F28">
        <v>0.21625</v>
      </c>
      <c r="G28">
        <v>0.17325000000000002</v>
      </c>
      <c r="H28">
        <v>0.19225</v>
      </c>
      <c r="I28">
        <v>0.20150000000000001</v>
      </c>
      <c r="J28">
        <v>0.16149999999999998</v>
      </c>
      <c r="K28">
        <v>0.17249999999999999</v>
      </c>
    </row>
    <row r="29" spans="1:11" x14ac:dyDescent="0.45">
      <c r="A29" s="11" t="s">
        <v>193</v>
      </c>
      <c r="B29" s="6">
        <v>41660</v>
      </c>
      <c r="C29">
        <v>263.05</v>
      </c>
      <c r="D29">
        <v>7.350000000000001E-2</v>
      </c>
      <c r="E29">
        <v>0.18625</v>
      </c>
      <c r="F29">
        <v>0.19850000000000001</v>
      </c>
      <c r="G29">
        <v>0.1555</v>
      </c>
      <c r="H29">
        <v>0.18325000000000002</v>
      </c>
      <c r="I29">
        <v>0.19125</v>
      </c>
      <c r="J29">
        <v>0.15675</v>
      </c>
      <c r="K29">
        <v>0.17024999999999998</v>
      </c>
    </row>
    <row r="30" spans="1:11" x14ac:dyDescent="0.45">
      <c r="A30" s="11" t="s">
        <v>193</v>
      </c>
      <c r="B30" s="6">
        <v>41667</v>
      </c>
      <c r="C30">
        <v>257.25</v>
      </c>
      <c r="D30">
        <v>7.1500000000000008E-2</v>
      </c>
      <c r="E30">
        <v>0.19024999999999997</v>
      </c>
      <c r="F30">
        <v>0.191</v>
      </c>
      <c r="G30">
        <v>0.14649999999999999</v>
      </c>
      <c r="H30">
        <v>0.17499999999999999</v>
      </c>
      <c r="I30">
        <v>0.1895</v>
      </c>
      <c r="J30">
        <v>0.154</v>
      </c>
      <c r="K30">
        <v>0.16850000000000001</v>
      </c>
    </row>
    <row r="31" spans="1:11" x14ac:dyDescent="0.45">
      <c r="A31" s="11" t="s">
        <v>194</v>
      </c>
      <c r="B31" s="6">
        <v>41387</v>
      </c>
      <c r="C31">
        <v>374.32499999999999</v>
      </c>
      <c r="D31">
        <v>0.263625</v>
      </c>
      <c r="E31">
        <v>0.28249999999999997</v>
      </c>
      <c r="F31">
        <v>0.26374999999999998</v>
      </c>
      <c r="G31">
        <v>0.20625000000000004</v>
      </c>
      <c r="H31">
        <v>0.24250000000000005</v>
      </c>
      <c r="I31">
        <v>0.24249999999999999</v>
      </c>
      <c r="J31">
        <v>0.18825</v>
      </c>
      <c r="K31">
        <v>0.18224999999999997</v>
      </c>
    </row>
    <row r="32" spans="1:11" x14ac:dyDescent="0.45">
      <c r="A32" s="11" t="s">
        <v>194</v>
      </c>
      <c r="B32" s="6">
        <v>41394</v>
      </c>
      <c r="C32">
        <v>368.25</v>
      </c>
      <c r="D32">
        <v>0.24950000000000003</v>
      </c>
      <c r="E32">
        <v>0.28175</v>
      </c>
      <c r="F32">
        <v>0.26299999999999996</v>
      </c>
      <c r="G32">
        <v>0.20274999999999999</v>
      </c>
      <c r="H32">
        <v>0.23799999999999996</v>
      </c>
      <c r="I32">
        <v>0.24049999999999996</v>
      </c>
      <c r="J32">
        <v>0.185</v>
      </c>
      <c r="K32">
        <v>0.18074999999999999</v>
      </c>
    </row>
    <row r="33" spans="1:11" x14ac:dyDescent="0.45">
      <c r="A33" s="11" t="s">
        <v>194</v>
      </c>
      <c r="B33" s="6">
        <v>41408</v>
      </c>
      <c r="C33">
        <v>359</v>
      </c>
      <c r="D33">
        <v>0.23199999999999998</v>
      </c>
      <c r="E33">
        <v>0.27424999999999999</v>
      </c>
      <c r="F33">
        <v>0.25675000000000003</v>
      </c>
      <c r="G33">
        <v>0.19849999999999998</v>
      </c>
      <c r="H33">
        <v>0.23350000000000001</v>
      </c>
      <c r="I33">
        <v>0.23275000000000001</v>
      </c>
      <c r="J33">
        <v>0.183</v>
      </c>
      <c r="K33">
        <v>0.18425</v>
      </c>
    </row>
    <row r="34" spans="1:11" x14ac:dyDescent="0.45">
      <c r="A34" s="11" t="s">
        <v>194</v>
      </c>
      <c r="B34" s="6">
        <v>41423</v>
      </c>
      <c r="C34">
        <v>349.32499999999999</v>
      </c>
      <c r="D34">
        <v>0.22612499999999996</v>
      </c>
      <c r="E34">
        <v>0.26500000000000001</v>
      </c>
      <c r="F34">
        <v>0.25124999999999997</v>
      </c>
      <c r="G34">
        <v>0.19</v>
      </c>
      <c r="H34">
        <v>0.23</v>
      </c>
      <c r="I34">
        <v>0.22850000000000001</v>
      </c>
      <c r="J34">
        <v>0.17850000000000002</v>
      </c>
      <c r="K34">
        <v>0.17725000000000002</v>
      </c>
    </row>
    <row r="35" spans="1:11" x14ac:dyDescent="0.45">
      <c r="A35" s="11" t="s">
        <v>194</v>
      </c>
      <c r="B35" s="6">
        <v>41436</v>
      </c>
      <c r="C35">
        <v>341.67499999999995</v>
      </c>
      <c r="D35">
        <v>0.21812500000000001</v>
      </c>
      <c r="E35">
        <v>0.26</v>
      </c>
      <c r="F35">
        <v>0.24575000000000002</v>
      </c>
      <c r="G35">
        <v>0.183</v>
      </c>
      <c r="H35">
        <v>0.22550000000000001</v>
      </c>
      <c r="I35">
        <v>0.22475000000000001</v>
      </c>
      <c r="J35">
        <v>0.17524999999999999</v>
      </c>
      <c r="K35">
        <v>0.17600000000000002</v>
      </c>
    </row>
    <row r="36" spans="1:11" x14ac:dyDescent="0.45">
      <c r="A36" s="11" t="s">
        <v>194</v>
      </c>
      <c r="B36" s="6">
        <v>41450</v>
      </c>
      <c r="C36">
        <v>420.35</v>
      </c>
      <c r="D36">
        <v>0.25924999999999998</v>
      </c>
      <c r="E36">
        <v>0.28425</v>
      </c>
      <c r="F36">
        <v>0.27474999999999999</v>
      </c>
      <c r="G36">
        <v>0.25824999999999998</v>
      </c>
      <c r="H36">
        <v>0.28875000000000001</v>
      </c>
      <c r="I36">
        <v>0.29649999999999999</v>
      </c>
      <c r="J36">
        <v>0.23050000000000004</v>
      </c>
      <c r="K36">
        <v>0.20949999999999999</v>
      </c>
    </row>
    <row r="37" spans="1:11" x14ac:dyDescent="0.45">
      <c r="A37" s="11" t="s">
        <v>194</v>
      </c>
      <c r="B37" s="6">
        <v>41466</v>
      </c>
      <c r="C37">
        <v>405.75</v>
      </c>
      <c r="D37">
        <v>0.23874999999999999</v>
      </c>
      <c r="E37">
        <v>0.27524999999999999</v>
      </c>
      <c r="F37">
        <v>0.26775000000000004</v>
      </c>
      <c r="G37">
        <v>0.23725000000000002</v>
      </c>
      <c r="H37">
        <v>0.27474999999999999</v>
      </c>
      <c r="I37">
        <v>0.28449999999999998</v>
      </c>
      <c r="J37">
        <v>0.22949999999999998</v>
      </c>
      <c r="K37">
        <v>0.221</v>
      </c>
    </row>
    <row r="38" spans="1:11" x14ac:dyDescent="0.45">
      <c r="A38" s="11" t="s">
        <v>194</v>
      </c>
      <c r="B38" s="6">
        <v>41485</v>
      </c>
      <c r="C38">
        <v>393.02499999999998</v>
      </c>
      <c r="D38">
        <v>0.236375</v>
      </c>
      <c r="E38">
        <v>0.27100000000000002</v>
      </c>
      <c r="F38">
        <v>0.26100000000000001</v>
      </c>
      <c r="G38">
        <v>0.21924999999999997</v>
      </c>
      <c r="H38">
        <v>0.26174999999999998</v>
      </c>
      <c r="I38">
        <v>0.26974999999999999</v>
      </c>
      <c r="J38">
        <v>0.22274999999999998</v>
      </c>
      <c r="K38">
        <v>0.22325</v>
      </c>
    </row>
    <row r="39" spans="1:11" x14ac:dyDescent="0.45">
      <c r="A39" s="11" t="s">
        <v>194</v>
      </c>
      <c r="B39" s="6">
        <v>41515</v>
      </c>
      <c r="C39">
        <v>360.54999999999995</v>
      </c>
      <c r="D39">
        <v>0.19924999999999998</v>
      </c>
      <c r="E39">
        <v>0.24799999999999997</v>
      </c>
      <c r="F39">
        <v>0.24875</v>
      </c>
      <c r="G39">
        <v>0.19125</v>
      </c>
      <c r="H39">
        <v>0.23824999999999999</v>
      </c>
      <c r="I39">
        <v>0.252</v>
      </c>
      <c r="J39">
        <v>0.20624999999999999</v>
      </c>
      <c r="K39">
        <v>0.21899999999999997</v>
      </c>
    </row>
    <row r="40" spans="1:11" x14ac:dyDescent="0.45">
      <c r="A40" s="11" t="s">
        <v>194</v>
      </c>
      <c r="B40" s="6">
        <v>41533</v>
      </c>
      <c r="C40">
        <v>322.25</v>
      </c>
      <c r="D40">
        <v>0.16949999999999998</v>
      </c>
      <c r="E40">
        <v>0.21350000000000002</v>
      </c>
      <c r="F40">
        <v>0.2155</v>
      </c>
      <c r="G40">
        <v>0.16024999999999998</v>
      </c>
      <c r="H40">
        <v>0.21675</v>
      </c>
      <c r="I40">
        <v>0.23499999999999999</v>
      </c>
      <c r="J40">
        <v>0.192</v>
      </c>
      <c r="K40">
        <v>0.20874999999999999</v>
      </c>
    </row>
    <row r="41" spans="1:11" x14ac:dyDescent="0.45">
      <c r="A41" s="11" t="s">
        <v>194</v>
      </c>
      <c r="B41" s="6">
        <v>41542</v>
      </c>
      <c r="C41">
        <v>318.42500000000001</v>
      </c>
      <c r="D41">
        <v>0.21087499999999998</v>
      </c>
      <c r="E41">
        <v>0.20799999999999996</v>
      </c>
      <c r="F41">
        <v>0.20499999999999999</v>
      </c>
      <c r="G41">
        <v>0.14774999999999999</v>
      </c>
      <c r="H41">
        <v>0.20774999999999999</v>
      </c>
      <c r="I41">
        <v>0.22450000000000001</v>
      </c>
      <c r="J41">
        <v>0.18375</v>
      </c>
      <c r="K41">
        <v>0.20449999999999999</v>
      </c>
    </row>
    <row r="42" spans="1:11" x14ac:dyDescent="0.45">
      <c r="A42" s="11" t="s">
        <v>194</v>
      </c>
      <c r="B42" s="6">
        <v>41548</v>
      </c>
      <c r="C42">
        <v>305.39999999999998</v>
      </c>
      <c r="D42">
        <v>0.17</v>
      </c>
      <c r="E42">
        <v>0.20675000000000002</v>
      </c>
      <c r="F42">
        <v>0.19774999999999998</v>
      </c>
      <c r="G42">
        <v>0.14175000000000001</v>
      </c>
      <c r="H42">
        <v>0.20299999999999996</v>
      </c>
      <c r="I42">
        <v>0.223</v>
      </c>
      <c r="J42">
        <v>0.183</v>
      </c>
      <c r="K42">
        <v>0.20174999999999998</v>
      </c>
    </row>
    <row r="43" spans="1:11" x14ac:dyDescent="0.45">
      <c r="A43" s="11" t="s">
        <v>194</v>
      </c>
      <c r="B43" s="6">
        <v>41555</v>
      </c>
      <c r="C43">
        <v>283.64999999999998</v>
      </c>
      <c r="D43">
        <v>0.152</v>
      </c>
      <c r="E43">
        <v>0.19024999999999997</v>
      </c>
      <c r="F43">
        <v>0.17474999999999999</v>
      </c>
      <c r="G43">
        <v>0.12375</v>
      </c>
      <c r="H43">
        <v>0.19175</v>
      </c>
      <c r="I43">
        <v>0.21249999999999999</v>
      </c>
      <c r="J43">
        <v>0.17675000000000002</v>
      </c>
      <c r="K43">
        <v>0.19649999999999998</v>
      </c>
    </row>
    <row r="44" spans="1:11" x14ac:dyDescent="0.45">
      <c r="A44" s="11" t="s">
        <v>194</v>
      </c>
      <c r="B44" s="6">
        <v>41562</v>
      </c>
      <c r="C44">
        <v>270.75</v>
      </c>
      <c r="D44">
        <v>0.13949999999999999</v>
      </c>
      <c r="E44">
        <v>0.18049999999999997</v>
      </c>
      <c r="F44">
        <v>0.16274999999999998</v>
      </c>
      <c r="G44">
        <v>0.113</v>
      </c>
      <c r="H44">
        <v>0.1855</v>
      </c>
      <c r="I44">
        <v>0.20699999999999999</v>
      </c>
      <c r="J44">
        <v>0.17149999999999999</v>
      </c>
      <c r="K44">
        <v>0.19399999999999998</v>
      </c>
    </row>
    <row r="45" spans="1:11" x14ac:dyDescent="0.45">
      <c r="A45" s="11" t="s">
        <v>194</v>
      </c>
      <c r="B45" s="6">
        <v>41569</v>
      </c>
      <c r="C45">
        <v>241.25</v>
      </c>
      <c r="D45">
        <v>0.111</v>
      </c>
      <c r="E45">
        <v>0.15975</v>
      </c>
      <c r="F45">
        <v>0.13600000000000001</v>
      </c>
      <c r="G45">
        <v>8.925000000000001E-2</v>
      </c>
      <c r="H45">
        <v>0.16350000000000001</v>
      </c>
      <c r="I45">
        <v>0.19175</v>
      </c>
      <c r="J45">
        <v>0.16625000000000001</v>
      </c>
      <c r="K45">
        <v>0.18875</v>
      </c>
    </row>
    <row r="46" spans="1:11" x14ac:dyDescent="0.45">
      <c r="A46" s="11" t="s">
        <v>194</v>
      </c>
      <c r="B46" s="6">
        <v>41576</v>
      </c>
      <c r="C46">
        <v>221</v>
      </c>
      <c r="D46">
        <v>9.824999999999999E-2</v>
      </c>
      <c r="E46">
        <v>0.14774999999999999</v>
      </c>
      <c r="F46">
        <v>0.12174999999999998</v>
      </c>
      <c r="G46">
        <v>7.7499999999999999E-2</v>
      </c>
      <c r="H46">
        <v>0.14524999999999999</v>
      </c>
      <c r="I46">
        <v>0.17550000000000002</v>
      </c>
      <c r="J46">
        <v>0.15775</v>
      </c>
      <c r="K46">
        <v>0.18124999999999999</v>
      </c>
    </row>
    <row r="47" spans="1:11" x14ac:dyDescent="0.45">
      <c r="A47" s="11" t="s">
        <v>194</v>
      </c>
      <c r="B47" s="6">
        <v>41583</v>
      </c>
      <c r="C47">
        <v>205.95</v>
      </c>
      <c r="D47">
        <v>8.9749999999999996E-2</v>
      </c>
      <c r="E47">
        <v>0.14100000000000001</v>
      </c>
      <c r="F47">
        <v>0.11525000000000001</v>
      </c>
      <c r="G47">
        <v>6.9499999999999992E-2</v>
      </c>
      <c r="H47">
        <v>0.12875</v>
      </c>
      <c r="I47">
        <v>0.15999999999999998</v>
      </c>
      <c r="J47">
        <v>0.14974999999999999</v>
      </c>
      <c r="K47">
        <v>0.17575000000000002</v>
      </c>
    </row>
    <row r="48" spans="1:11" x14ac:dyDescent="0.45">
      <c r="A48" s="11" t="s">
        <v>194</v>
      </c>
      <c r="B48" s="6">
        <v>41590</v>
      </c>
      <c r="C48">
        <v>194.85</v>
      </c>
      <c r="D48">
        <v>8.3499999999999991E-2</v>
      </c>
      <c r="E48">
        <v>0.13550000000000001</v>
      </c>
      <c r="F48">
        <v>0.11025</v>
      </c>
      <c r="G48">
        <v>6.6250000000000003E-2</v>
      </c>
      <c r="H48">
        <v>0.11774999999999998</v>
      </c>
      <c r="I48">
        <v>0.14749999999999999</v>
      </c>
      <c r="J48">
        <v>0.14300000000000002</v>
      </c>
      <c r="K48">
        <v>0.17050000000000001</v>
      </c>
    </row>
    <row r="49" spans="1:11" x14ac:dyDescent="0.45">
      <c r="A49" s="11" t="s">
        <v>194</v>
      </c>
      <c r="B49" s="6">
        <v>41597</v>
      </c>
      <c r="C49">
        <v>186.35000000000002</v>
      </c>
      <c r="D49">
        <v>8.7499999999999994E-2</v>
      </c>
      <c r="E49">
        <v>0.13250000000000001</v>
      </c>
      <c r="F49">
        <v>0.10775</v>
      </c>
      <c r="G49">
        <v>6.3749999999999987E-2</v>
      </c>
      <c r="H49">
        <v>0.10825</v>
      </c>
      <c r="I49">
        <v>0.13700000000000001</v>
      </c>
      <c r="J49">
        <v>0.13349999999999998</v>
      </c>
      <c r="K49">
        <v>0.16150000000000003</v>
      </c>
    </row>
    <row r="50" spans="1:11" x14ac:dyDescent="0.45">
      <c r="A50" s="11" t="s">
        <v>194</v>
      </c>
      <c r="B50" s="6">
        <v>41604</v>
      </c>
      <c r="C50">
        <v>180.1</v>
      </c>
      <c r="D50">
        <v>8.1750000000000003E-2</v>
      </c>
      <c r="E50">
        <v>0.13100000000000001</v>
      </c>
      <c r="F50">
        <v>0.1065</v>
      </c>
      <c r="G50">
        <v>6.1500000000000006E-2</v>
      </c>
      <c r="H50">
        <v>0.10175000000000001</v>
      </c>
      <c r="I50">
        <v>0.13</v>
      </c>
      <c r="J50">
        <v>0.12925</v>
      </c>
      <c r="K50">
        <v>0.15874999999999997</v>
      </c>
    </row>
    <row r="51" spans="1:11" x14ac:dyDescent="0.45">
      <c r="A51" s="11" t="s">
        <v>194</v>
      </c>
      <c r="B51" s="6">
        <v>41611</v>
      </c>
      <c r="C51">
        <v>171.5</v>
      </c>
      <c r="D51">
        <v>8.1750000000000003E-2</v>
      </c>
      <c r="E51">
        <v>0.1275</v>
      </c>
      <c r="F51">
        <v>0.10300000000000001</v>
      </c>
      <c r="G51">
        <v>5.9500000000000004E-2</v>
      </c>
      <c r="H51">
        <v>9.325E-2</v>
      </c>
      <c r="I51">
        <v>0.12050000000000001</v>
      </c>
      <c r="J51">
        <v>0.1225</v>
      </c>
      <c r="K51">
        <v>0.14949999999999999</v>
      </c>
    </row>
    <row r="52" spans="1:11" x14ac:dyDescent="0.45">
      <c r="A52" s="11" t="s">
        <v>194</v>
      </c>
      <c r="B52" s="6">
        <v>41618</v>
      </c>
      <c r="C52">
        <v>159.65</v>
      </c>
      <c r="D52">
        <v>7.2250000000000009E-2</v>
      </c>
      <c r="E52">
        <v>0.12175000000000001</v>
      </c>
      <c r="F52">
        <v>9.9500000000000005E-2</v>
      </c>
      <c r="G52">
        <v>5.425E-2</v>
      </c>
      <c r="H52">
        <v>8.1000000000000016E-2</v>
      </c>
      <c r="I52">
        <v>0.11175</v>
      </c>
      <c r="J52">
        <v>0.11550000000000001</v>
      </c>
      <c r="K52">
        <v>0.14225000000000002</v>
      </c>
    </row>
    <row r="53" spans="1:11" x14ac:dyDescent="0.45">
      <c r="A53" s="11" t="s">
        <v>194</v>
      </c>
      <c r="B53" s="6">
        <v>41625</v>
      </c>
      <c r="C53">
        <v>149.05000000000001</v>
      </c>
      <c r="D53">
        <v>6.8750000000000006E-2</v>
      </c>
      <c r="E53">
        <v>0.11775000000000001</v>
      </c>
      <c r="F53">
        <v>9.6500000000000002E-2</v>
      </c>
      <c r="G53">
        <v>5.0250000000000003E-2</v>
      </c>
      <c r="H53">
        <v>6.9749999999999993E-2</v>
      </c>
      <c r="I53">
        <v>0.10125000000000001</v>
      </c>
      <c r="J53">
        <v>0.107</v>
      </c>
      <c r="K53">
        <v>0.13400000000000001</v>
      </c>
    </row>
    <row r="54" spans="1:11" x14ac:dyDescent="0.45">
      <c r="A54" s="11" t="s">
        <v>194</v>
      </c>
      <c r="B54" s="6">
        <v>41632</v>
      </c>
      <c r="C54">
        <v>145.05000000000001</v>
      </c>
      <c r="D54">
        <v>7.2999999999999995E-2</v>
      </c>
      <c r="E54">
        <v>0.11649999999999999</v>
      </c>
      <c r="F54">
        <v>9.5500000000000002E-2</v>
      </c>
      <c r="G54">
        <v>4.8750000000000002E-2</v>
      </c>
      <c r="H54">
        <v>6.699999999999999E-2</v>
      </c>
      <c r="I54">
        <v>9.7500000000000003E-2</v>
      </c>
      <c r="J54">
        <v>0.10150000000000001</v>
      </c>
      <c r="K54">
        <v>0.1255</v>
      </c>
    </row>
    <row r="55" spans="1:11" x14ac:dyDescent="0.45">
      <c r="A55" s="11" t="s">
        <v>194</v>
      </c>
      <c r="B55" s="6">
        <v>41639</v>
      </c>
      <c r="C55">
        <v>144.79999999999998</v>
      </c>
      <c r="D55">
        <v>7.2499999999999995E-2</v>
      </c>
      <c r="E55">
        <v>0.11474999999999999</v>
      </c>
      <c r="F55">
        <v>9.425E-2</v>
      </c>
      <c r="G55">
        <v>4.8499999999999995E-2</v>
      </c>
      <c r="H55">
        <v>6.7000000000000004E-2</v>
      </c>
      <c r="I55">
        <v>9.7750000000000004E-2</v>
      </c>
      <c r="J55">
        <v>0.10300000000000001</v>
      </c>
      <c r="K55">
        <v>0.12625</v>
      </c>
    </row>
    <row r="56" spans="1:11" x14ac:dyDescent="0.45">
      <c r="A56" s="11" t="s">
        <v>194</v>
      </c>
      <c r="B56" s="6">
        <v>41646</v>
      </c>
      <c r="C56">
        <v>143.30000000000001</v>
      </c>
      <c r="D56">
        <v>6.4250000000000002E-2</v>
      </c>
      <c r="E56">
        <v>0.11474999999999999</v>
      </c>
      <c r="F56">
        <v>9.5000000000000001E-2</v>
      </c>
      <c r="G56">
        <v>4.9000000000000002E-2</v>
      </c>
      <c r="H56">
        <v>6.8250000000000005E-2</v>
      </c>
      <c r="I56">
        <v>9.8999999999999991E-2</v>
      </c>
      <c r="J56">
        <v>0.10299999999999999</v>
      </c>
      <c r="K56">
        <v>0.12325000000000001</v>
      </c>
    </row>
    <row r="57" spans="1:11" x14ac:dyDescent="0.45">
      <c r="A57" s="11" t="s">
        <v>194</v>
      </c>
      <c r="B57" s="6">
        <v>41653</v>
      </c>
      <c r="C57">
        <v>144.79999999999998</v>
      </c>
      <c r="D57">
        <v>6.225E-2</v>
      </c>
      <c r="E57">
        <v>0.11425</v>
      </c>
      <c r="F57">
        <v>9.4499999999999987E-2</v>
      </c>
      <c r="G57">
        <v>4.9500000000000002E-2</v>
      </c>
      <c r="H57">
        <v>7.2000000000000008E-2</v>
      </c>
      <c r="I57">
        <v>0.10275000000000001</v>
      </c>
      <c r="J57">
        <v>0.105</v>
      </c>
      <c r="K57">
        <v>0.12375</v>
      </c>
    </row>
    <row r="58" spans="1:11" x14ac:dyDescent="0.45">
      <c r="A58" s="11" t="s">
        <v>194</v>
      </c>
      <c r="B58" s="6">
        <v>41660</v>
      </c>
      <c r="C58">
        <v>146.69999999999999</v>
      </c>
      <c r="D58">
        <v>6.0749999999999998E-2</v>
      </c>
      <c r="E58">
        <v>0.11524999999999999</v>
      </c>
      <c r="F58">
        <v>9.5749999999999988E-2</v>
      </c>
      <c r="G58">
        <v>5.0999999999999997E-2</v>
      </c>
      <c r="H58">
        <v>7.3499999999999996E-2</v>
      </c>
      <c r="I58">
        <v>0.10524999999999998</v>
      </c>
      <c r="J58">
        <v>0.107</v>
      </c>
      <c r="K58">
        <v>0.125</v>
      </c>
    </row>
    <row r="59" spans="1:11" x14ac:dyDescent="0.45">
      <c r="A59" s="11" t="s">
        <v>194</v>
      </c>
      <c r="B59" s="6">
        <v>41667</v>
      </c>
      <c r="C59">
        <v>11.85</v>
      </c>
      <c r="D59">
        <v>5.9249999999999997E-2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45">
      <c r="A60" s="11" t="s">
        <v>195</v>
      </c>
      <c r="B60" s="6">
        <v>41387</v>
      </c>
      <c r="C60">
        <v>401.15000000000003</v>
      </c>
      <c r="D60">
        <v>0.26924999999999999</v>
      </c>
      <c r="E60">
        <v>0.28649999999999998</v>
      </c>
      <c r="F60">
        <v>0.27599999999999997</v>
      </c>
      <c r="G60">
        <v>0.27449999999999997</v>
      </c>
      <c r="H60">
        <v>0.29125000000000001</v>
      </c>
      <c r="I60">
        <v>0.22275000000000003</v>
      </c>
      <c r="J60">
        <v>0.20374999999999999</v>
      </c>
      <c r="K60">
        <v>0.18174999999999997</v>
      </c>
    </row>
    <row r="61" spans="1:11" x14ac:dyDescent="0.45">
      <c r="A61" s="11" t="s">
        <v>195</v>
      </c>
      <c r="B61" s="6">
        <v>41394</v>
      </c>
      <c r="C61">
        <v>395.25</v>
      </c>
      <c r="D61">
        <v>0.253</v>
      </c>
      <c r="E61">
        <v>0.28249999999999997</v>
      </c>
      <c r="F61">
        <v>0.27374999999999999</v>
      </c>
      <c r="G61">
        <v>0.27174999999999999</v>
      </c>
      <c r="H61">
        <v>0.29149999999999998</v>
      </c>
      <c r="I61">
        <v>0.2195</v>
      </c>
      <c r="J61">
        <v>0.20299999999999996</v>
      </c>
      <c r="K61">
        <v>0.18124999999999999</v>
      </c>
    </row>
    <row r="62" spans="1:11" x14ac:dyDescent="0.45">
      <c r="A62" s="11" t="s">
        <v>195</v>
      </c>
      <c r="B62" s="6">
        <v>41408</v>
      </c>
      <c r="C62">
        <v>387.22500000000002</v>
      </c>
      <c r="D62">
        <v>0.24037499999999998</v>
      </c>
      <c r="E62">
        <v>0.27575000000000005</v>
      </c>
      <c r="F62">
        <v>0.26974999999999999</v>
      </c>
      <c r="G62">
        <v>0.26475000000000004</v>
      </c>
      <c r="H62">
        <v>0.28825000000000001</v>
      </c>
      <c r="I62">
        <v>0.2175</v>
      </c>
      <c r="J62">
        <v>0.20199999999999999</v>
      </c>
      <c r="K62">
        <v>0.17774999999999999</v>
      </c>
    </row>
    <row r="63" spans="1:11" x14ac:dyDescent="0.45">
      <c r="A63" s="11" t="s">
        <v>195</v>
      </c>
      <c r="B63" s="6">
        <v>41423</v>
      </c>
      <c r="C63">
        <v>379.75</v>
      </c>
      <c r="D63">
        <v>0.22900000000000001</v>
      </c>
      <c r="E63">
        <v>0.26950000000000002</v>
      </c>
      <c r="F63">
        <v>0.26299999999999996</v>
      </c>
      <c r="G63">
        <v>0.25874999999999998</v>
      </c>
      <c r="H63">
        <v>0.28299999999999997</v>
      </c>
      <c r="I63">
        <v>0.2155</v>
      </c>
      <c r="J63">
        <v>0.20125000000000001</v>
      </c>
      <c r="K63">
        <v>0.17874999999999999</v>
      </c>
    </row>
    <row r="64" spans="1:11" x14ac:dyDescent="0.45">
      <c r="A64" s="11" t="s">
        <v>195</v>
      </c>
      <c r="B64" s="6">
        <v>41436</v>
      </c>
      <c r="C64">
        <v>370.19999999999993</v>
      </c>
      <c r="D64">
        <v>0.2175</v>
      </c>
      <c r="E64">
        <v>0.26225000000000004</v>
      </c>
      <c r="F64">
        <v>0.25725000000000003</v>
      </c>
      <c r="G64">
        <v>0.25025000000000003</v>
      </c>
      <c r="H64">
        <v>0.27875</v>
      </c>
      <c r="I64">
        <v>0.21100000000000002</v>
      </c>
      <c r="J64">
        <v>0.19775000000000001</v>
      </c>
      <c r="K64">
        <v>0.17624999999999999</v>
      </c>
    </row>
    <row r="65" spans="1:11" x14ac:dyDescent="0.45">
      <c r="A65" s="11" t="s">
        <v>195</v>
      </c>
      <c r="B65" s="6">
        <v>41450</v>
      </c>
      <c r="C65">
        <v>422.07499999999999</v>
      </c>
      <c r="D65">
        <v>0.29962499999999997</v>
      </c>
      <c r="E65">
        <v>0.29375000000000001</v>
      </c>
      <c r="F65">
        <v>0.27549999999999997</v>
      </c>
      <c r="G65">
        <v>0.26974999999999999</v>
      </c>
      <c r="H65">
        <v>0.29549999999999998</v>
      </c>
      <c r="I65">
        <v>0.25675000000000003</v>
      </c>
      <c r="J65">
        <v>0.22475000000000001</v>
      </c>
      <c r="K65">
        <v>0.19475000000000001</v>
      </c>
    </row>
    <row r="66" spans="1:11" x14ac:dyDescent="0.45">
      <c r="A66" s="11" t="s">
        <v>195</v>
      </c>
      <c r="B66" s="6">
        <v>41466</v>
      </c>
      <c r="C66">
        <v>417</v>
      </c>
      <c r="D66">
        <v>0.25824999999999998</v>
      </c>
      <c r="E66">
        <v>0.28575</v>
      </c>
      <c r="F66">
        <v>0.27274999999999999</v>
      </c>
      <c r="G66">
        <v>0.27200000000000002</v>
      </c>
      <c r="H66">
        <v>0.29849999999999999</v>
      </c>
      <c r="I66">
        <v>0.25700000000000001</v>
      </c>
      <c r="J66">
        <v>0.23300000000000004</v>
      </c>
      <c r="K66">
        <v>0.20774999999999999</v>
      </c>
    </row>
    <row r="67" spans="1:11" x14ac:dyDescent="0.45">
      <c r="A67" s="11" t="s">
        <v>195</v>
      </c>
      <c r="B67" s="6">
        <v>41485</v>
      </c>
      <c r="C67">
        <v>411</v>
      </c>
      <c r="D67">
        <v>0.24625</v>
      </c>
      <c r="E67">
        <v>0.27750000000000002</v>
      </c>
      <c r="F67">
        <v>0.26724999999999999</v>
      </c>
      <c r="G67">
        <v>0.26775000000000004</v>
      </c>
      <c r="H67">
        <v>0.29375000000000001</v>
      </c>
      <c r="I67">
        <v>0.25225000000000003</v>
      </c>
      <c r="J67">
        <v>0.23350000000000001</v>
      </c>
      <c r="K67">
        <v>0.21675</v>
      </c>
    </row>
    <row r="68" spans="1:11" x14ac:dyDescent="0.45">
      <c r="A68" s="11" t="s">
        <v>195</v>
      </c>
      <c r="B68" s="6">
        <v>41515</v>
      </c>
      <c r="C68">
        <v>383.97499999999997</v>
      </c>
      <c r="D68">
        <v>0.198125</v>
      </c>
      <c r="E68">
        <v>0.2505</v>
      </c>
      <c r="F68">
        <v>0.252</v>
      </c>
      <c r="G68">
        <v>0.24725000000000003</v>
      </c>
      <c r="H68">
        <v>0.28675</v>
      </c>
      <c r="I68">
        <v>0.24049999999999996</v>
      </c>
      <c r="J68">
        <v>0.22974999999999998</v>
      </c>
      <c r="K68">
        <v>0.215</v>
      </c>
    </row>
    <row r="69" spans="1:11" x14ac:dyDescent="0.45">
      <c r="A69" s="11" t="s">
        <v>195</v>
      </c>
      <c r="B69" s="6">
        <v>41533</v>
      </c>
      <c r="C69">
        <v>345.77500000000003</v>
      </c>
      <c r="D69">
        <v>0.15437500000000001</v>
      </c>
      <c r="E69">
        <v>0.21175000000000005</v>
      </c>
      <c r="F69">
        <v>0.21775</v>
      </c>
      <c r="G69">
        <v>0.21775000000000003</v>
      </c>
      <c r="H69">
        <v>0.27274999999999999</v>
      </c>
      <c r="I69">
        <v>0.22649999999999998</v>
      </c>
      <c r="J69">
        <v>0.21974999999999997</v>
      </c>
      <c r="K69">
        <v>0.20824999999999999</v>
      </c>
    </row>
    <row r="70" spans="1:11" x14ac:dyDescent="0.45">
      <c r="A70" s="11" t="s">
        <v>195</v>
      </c>
      <c r="B70" s="6">
        <v>41542</v>
      </c>
      <c r="C70">
        <v>343.52500000000003</v>
      </c>
      <c r="D70">
        <v>0.19437499999999999</v>
      </c>
      <c r="E70">
        <v>0.20475000000000002</v>
      </c>
      <c r="F70">
        <v>0.20774999999999999</v>
      </c>
      <c r="G70">
        <v>0.20649999999999999</v>
      </c>
      <c r="H70">
        <v>0.26150000000000001</v>
      </c>
      <c r="I70">
        <v>0.21849999999999997</v>
      </c>
      <c r="J70">
        <v>0.2175</v>
      </c>
      <c r="K70">
        <v>0.20675000000000002</v>
      </c>
    </row>
    <row r="71" spans="1:11" x14ac:dyDescent="0.45">
      <c r="A71" s="11" t="s">
        <v>195</v>
      </c>
      <c r="B71" s="6">
        <v>41548</v>
      </c>
      <c r="C71">
        <v>326.64999999999998</v>
      </c>
      <c r="D71">
        <v>0.12875</v>
      </c>
      <c r="E71">
        <v>0.20350000000000001</v>
      </c>
      <c r="F71">
        <v>0.20625000000000004</v>
      </c>
      <c r="G71">
        <v>0.20199999999999999</v>
      </c>
      <c r="H71">
        <v>0.25825000000000004</v>
      </c>
      <c r="I71">
        <v>0.21425</v>
      </c>
      <c r="J71">
        <v>0.21525</v>
      </c>
      <c r="K71">
        <v>0.20499999999999999</v>
      </c>
    </row>
    <row r="72" spans="1:11" x14ac:dyDescent="0.45">
      <c r="A72" s="11" t="s">
        <v>195</v>
      </c>
      <c r="B72" s="6">
        <v>41555</v>
      </c>
      <c r="C72">
        <v>306.64999999999998</v>
      </c>
      <c r="D72">
        <v>0.113</v>
      </c>
      <c r="E72">
        <v>0.1905</v>
      </c>
      <c r="F72">
        <v>0.18575000000000003</v>
      </c>
      <c r="G72">
        <v>0.1845</v>
      </c>
      <c r="H72">
        <v>0.24674999999999997</v>
      </c>
      <c r="I72">
        <v>0.20274999999999999</v>
      </c>
      <c r="J72">
        <v>0.20975000000000002</v>
      </c>
      <c r="K72">
        <v>0.20024999999999998</v>
      </c>
    </row>
    <row r="73" spans="1:11" x14ac:dyDescent="0.45">
      <c r="A73" s="11" t="s">
        <v>195</v>
      </c>
      <c r="B73" s="6">
        <v>41562</v>
      </c>
      <c r="C73">
        <v>294.7</v>
      </c>
      <c r="D73">
        <v>0.10125000000000001</v>
      </c>
      <c r="E73">
        <v>0.18149999999999999</v>
      </c>
      <c r="F73">
        <v>0.17575000000000002</v>
      </c>
      <c r="G73">
        <v>0.17600000000000002</v>
      </c>
      <c r="H73">
        <v>0.23824999999999999</v>
      </c>
      <c r="I73">
        <v>0.19700000000000004</v>
      </c>
      <c r="J73">
        <v>0.20424999999999996</v>
      </c>
      <c r="K73">
        <v>0.19949999999999998</v>
      </c>
    </row>
    <row r="74" spans="1:11" x14ac:dyDescent="0.45">
      <c r="A74" s="11" t="s">
        <v>195</v>
      </c>
      <c r="B74" s="6">
        <v>41569</v>
      </c>
      <c r="C74">
        <v>266.85000000000002</v>
      </c>
      <c r="D74">
        <v>8.1500000000000003E-2</v>
      </c>
      <c r="E74">
        <v>0.16449999999999998</v>
      </c>
      <c r="F74">
        <v>0.1525</v>
      </c>
      <c r="G74">
        <v>0.14849999999999999</v>
      </c>
      <c r="H74">
        <v>0.21275000000000002</v>
      </c>
      <c r="I74">
        <v>0.18375</v>
      </c>
      <c r="J74">
        <v>0.19875000000000001</v>
      </c>
      <c r="K74">
        <v>0.192</v>
      </c>
    </row>
    <row r="75" spans="1:11" x14ac:dyDescent="0.45">
      <c r="A75" s="11" t="s">
        <v>195</v>
      </c>
      <c r="B75" s="6">
        <v>41576</v>
      </c>
      <c r="C75">
        <v>247.75</v>
      </c>
      <c r="D75">
        <v>7.0999999999999994E-2</v>
      </c>
      <c r="E75">
        <v>0.15375</v>
      </c>
      <c r="F75">
        <v>0.13900000000000001</v>
      </c>
      <c r="G75">
        <v>0.12774999999999997</v>
      </c>
      <c r="H75">
        <v>0.19025000000000003</v>
      </c>
      <c r="I75">
        <v>0.16775000000000001</v>
      </c>
      <c r="J75">
        <v>0.19524999999999998</v>
      </c>
      <c r="K75">
        <v>0.19399999999999998</v>
      </c>
    </row>
    <row r="76" spans="1:11" x14ac:dyDescent="0.45">
      <c r="A76" s="11" t="s">
        <v>195</v>
      </c>
      <c r="B76" s="6">
        <v>41583</v>
      </c>
      <c r="C76">
        <v>227.05</v>
      </c>
      <c r="D76">
        <v>6.4499999999999988E-2</v>
      </c>
      <c r="E76">
        <v>0.14449999999999999</v>
      </c>
      <c r="F76">
        <v>0.12825</v>
      </c>
      <c r="G76">
        <v>0.11150000000000002</v>
      </c>
      <c r="H76">
        <v>0.16675000000000001</v>
      </c>
      <c r="I76">
        <v>0.14974999999999997</v>
      </c>
      <c r="J76">
        <v>0.18375</v>
      </c>
      <c r="K76">
        <v>0.18625</v>
      </c>
    </row>
    <row r="77" spans="1:11" x14ac:dyDescent="0.45">
      <c r="A77" s="11" t="s">
        <v>195</v>
      </c>
      <c r="B77" s="6">
        <v>41590</v>
      </c>
      <c r="C77">
        <v>216.59999999999997</v>
      </c>
      <c r="D77">
        <v>6.0749999999999998E-2</v>
      </c>
      <c r="E77">
        <v>0.14200000000000002</v>
      </c>
      <c r="F77">
        <v>0.12375</v>
      </c>
      <c r="G77">
        <v>0.10475</v>
      </c>
      <c r="H77">
        <v>0.15475000000000003</v>
      </c>
      <c r="I77">
        <v>0.13674999999999998</v>
      </c>
      <c r="J77">
        <v>0.17649999999999999</v>
      </c>
      <c r="K77">
        <v>0.18375</v>
      </c>
    </row>
    <row r="78" spans="1:11" x14ac:dyDescent="0.45">
      <c r="A78" s="11" t="s">
        <v>195</v>
      </c>
      <c r="B78" s="6">
        <v>41597</v>
      </c>
      <c r="C78">
        <v>206.39999999999998</v>
      </c>
      <c r="D78">
        <v>6.0249999999999998E-2</v>
      </c>
      <c r="E78">
        <v>0.13949999999999999</v>
      </c>
      <c r="F78">
        <v>0.12225</v>
      </c>
      <c r="G78">
        <v>9.7250000000000017E-2</v>
      </c>
      <c r="H78">
        <v>0.14074999999999999</v>
      </c>
      <c r="I78">
        <v>0.1255</v>
      </c>
      <c r="J78">
        <v>0.16875000000000001</v>
      </c>
      <c r="K78">
        <v>0.17774999999999999</v>
      </c>
    </row>
    <row r="79" spans="1:11" x14ac:dyDescent="0.45">
      <c r="A79" s="11" t="s">
        <v>195</v>
      </c>
      <c r="B79" s="6">
        <v>41604</v>
      </c>
      <c r="C79">
        <v>232.65000000000003</v>
      </c>
      <c r="D79">
        <v>0.12274999999999998</v>
      </c>
      <c r="E79">
        <v>0.18575</v>
      </c>
      <c r="F79">
        <v>0.13375000000000001</v>
      </c>
      <c r="G79">
        <v>0.10175000000000001</v>
      </c>
      <c r="H79">
        <v>0.14425000000000002</v>
      </c>
      <c r="I79">
        <v>0.1285</v>
      </c>
      <c r="J79">
        <v>0.17</v>
      </c>
      <c r="K79">
        <v>0.17649999999999999</v>
      </c>
    </row>
    <row r="80" spans="1:11" x14ac:dyDescent="0.45">
      <c r="A80" s="11" t="s">
        <v>195</v>
      </c>
      <c r="B80" s="6">
        <v>41611</v>
      </c>
      <c r="C80">
        <v>248</v>
      </c>
      <c r="D80">
        <v>0.14550000000000002</v>
      </c>
      <c r="E80">
        <v>0.21925</v>
      </c>
      <c r="F80">
        <v>0.14774999999999999</v>
      </c>
      <c r="G80">
        <v>0.10675000000000001</v>
      </c>
      <c r="H80">
        <v>0.14974999999999999</v>
      </c>
      <c r="I80">
        <v>0.12825</v>
      </c>
      <c r="J80">
        <v>0.16899999999999998</v>
      </c>
      <c r="K80">
        <v>0.17374999999999999</v>
      </c>
    </row>
    <row r="81" spans="1:11" x14ac:dyDescent="0.45">
      <c r="A81" s="11" t="s">
        <v>195</v>
      </c>
      <c r="B81" s="6">
        <v>41618</v>
      </c>
      <c r="C81">
        <v>254.04999999999998</v>
      </c>
      <c r="D81">
        <v>0.13099999999999998</v>
      </c>
      <c r="E81">
        <v>0.23600000000000002</v>
      </c>
      <c r="F81">
        <v>0.16500000000000001</v>
      </c>
      <c r="G81">
        <v>0.11425</v>
      </c>
      <c r="H81">
        <v>0.15275</v>
      </c>
      <c r="I81">
        <v>0.13175000000000001</v>
      </c>
      <c r="J81">
        <v>0.16799999999999998</v>
      </c>
      <c r="K81">
        <v>0.17149999999999999</v>
      </c>
    </row>
    <row r="82" spans="1:11" x14ac:dyDescent="0.45">
      <c r="A82" s="11" t="s">
        <v>195</v>
      </c>
      <c r="B82" s="6">
        <v>41625</v>
      </c>
      <c r="C82">
        <v>278.35000000000002</v>
      </c>
      <c r="D82">
        <v>0.17374999999999999</v>
      </c>
      <c r="E82">
        <v>0.26924999999999999</v>
      </c>
      <c r="F82">
        <v>0.20250000000000001</v>
      </c>
      <c r="G82">
        <v>0.12499999999999999</v>
      </c>
      <c r="H82">
        <v>0.15725</v>
      </c>
      <c r="I82">
        <v>0.13175000000000001</v>
      </c>
      <c r="J82">
        <v>0.16549999999999998</v>
      </c>
      <c r="K82">
        <v>0.16675000000000001</v>
      </c>
    </row>
    <row r="83" spans="1:11" x14ac:dyDescent="0.45">
      <c r="A83" s="11" t="s">
        <v>195</v>
      </c>
      <c r="B83" s="6">
        <v>41632</v>
      </c>
      <c r="C83">
        <v>300.55</v>
      </c>
      <c r="D83">
        <v>0.20399999999999999</v>
      </c>
      <c r="E83">
        <v>0.28225</v>
      </c>
      <c r="F83">
        <v>0.24099999999999999</v>
      </c>
      <c r="G83">
        <v>0.15100000000000002</v>
      </c>
      <c r="H83">
        <v>0.16399999999999998</v>
      </c>
      <c r="I83">
        <v>0.13125000000000001</v>
      </c>
      <c r="J83">
        <v>0.16375000000000001</v>
      </c>
      <c r="K83">
        <v>0.16550000000000001</v>
      </c>
    </row>
    <row r="84" spans="1:11" x14ac:dyDescent="0.45">
      <c r="A84" s="11" t="s">
        <v>195</v>
      </c>
      <c r="B84" s="6">
        <v>41639</v>
      </c>
      <c r="C84">
        <v>286.25</v>
      </c>
      <c r="D84">
        <v>0.16475000000000001</v>
      </c>
      <c r="E84">
        <v>0.26100000000000001</v>
      </c>
      <c r="F84">
        <v>0.22649999999999998</v>
      </c>
      <c r="G84">
        <v>0.15325</v>
      </c>
      <c r="H84">
        <v>0.17100000000000001</v>
      </c>
      <c r="I84">
        <v>0.13425000000000001</v>
      </c>
      <c r="J84">
        <v>0.1605</v>
      </c>
      <c r="K84">
        <v>0.16</v>
      </c>
    </row>
    <row r="85" spans="1:11" x14ac:dyDescent="0.45">
      <c r="A85" s="11" t="s">
        <v>195</v>
      </c>
      <c r="B85" s="6">
        <v>41646</v>
      </c>
      <c r="C85">
        <v>243.8</v>
      </c>
      <c r="D85">
        <v>7.5749999999999998E-2</v>
      </c>
      <c r="E85">
        <v>0.20574999999999999</v>
      </c>
      <c r="F85">
        <v>0.19149999999999998</v>
      </c>
      <c r="G85">
        <v>0.13875000000000001</v>
      </c>
      <c r="H85">
        <v>0.16425000000000001</v>
      </c>
      <c r="I85">
        <v>0.12899999999999998</v>
      </c>
      <c r="J85">
        <v>0.157</v>
      </c>
      <c r="K85">
        <v>0.157</v>
      </c>
    </row>
    <row r="86" spans="1:11" x14ac:dyDescent="0.45">
      <c r="A86" s="11" t="s">
        <v>195</v>
      </c>
      <c r="B86" s="6">
        <v>41653</v>
      </c>
      <c r="C86">
        <v>226.2</v>
      </c>
      <c r="D86">
        <v>6.5750000000000003E-2</v>
      </c>
      <c r="E86">
        <v>0.18</v>
      </c>
      <c r="F86">
        <v>0.16500000000000001</v>
      </c>
      <c r="G86">
        <v>0.12649999999999997</v>
      </c>
      <c r="H86">
        <v>0.15775000000000003</v>
      </c>
      <c r="I86">
        <v>0.126</v>
      </c>
      <c r="J86">
        <v>0.15475</v>
      </c>
      <c r="K86">
        <v>0.15525</v>
      </c>
    </row>
    <row r="87" spans="1:11" x14ac:dyDescent="0.45">
      <c r="A87" s="11" t="s">
        <v>195</v>
      </c>
      <c r="B87" s="6">
        <v>41660</v>
      </c>
      <c r="C87">
        <v>216.4</v>
      </c>
      <c r="D87">
        <v>0.06</v>
      </c>
      <c r="E87">
        <v>0.16899999999999998</v>
      </c>
      <c r="F87">
        <v>0.15200000000000002</v>
      </c>
      <c r="G87">
        <v>0.11950000000000001</v>
      </c>
      <c r="H87">
        <v>0.154</v>
      </c>
      <c r="I87">
        <v>0.12425000000000001</v>
      </c>
      <c r="J87">
        <v>0.1525</v>
      </c>
      <c r="K87">
        <v>0.15075000000000002</v>
      </c>
    </row>
    <row r="88" spans="1:11" x14ac:dyDescent="0.45">
      <c r="A88" s="11" t="s">
        <v>195</v>
      </c>
      <c r="B88" s="6">
        <v>41667</v>
      </c>
      <c r="C88">
        <v>214.79999999999998</v>
      </c>
      <c r="D88">
        <v>5.7500000000000002E-2</v>
      </c>
      <c r="E88">
        <v>0.16500000000000001</v>
      </c>
      <c r="F88">
        <v>0.152</v>
      </c>
      <c r="G88">
        <v>0.11975</v>
      </c>
      <c r="H88">
        <v>0.157</v>
      </c>
      <c r="I88">
        <v>0.12450000000000001</v>
      </c>
      <c r="J88">
        <v>0.15049999999999999</v>
      </c>
      <c r="K88">
        <v>0.14774999999999999</v>
      </c>
    </row>
    <row r="89" spans="1:11" x14ac:dyDescent="0.45">
      <c r="A89" s="11" t="s">
        <v>196</v>
      </c>
      <c r="B89" s="6">
        <v>41387</v>
      </c>
      <c r="C89">
        <v>380.80000000000007</v>
      </c>
      <c r="D89">
        <v>0.27399999999999997</v>
      </c>
      <c r="E89">
        <v>0.27800000000000002</v>
      </c>
      <c r="F89">
        <v>0.26949999999999996</v>
      </c>
      <c r="G89">
        <v>0.26974999999999999</v>
      </c>
      <c r="H89">
        <v>0.25724999999999998</v>
      </c>
      <c r="I89">
        <v>0.24424999999999999</v>
      </c>
      <c r="J89">
        <v>0.15075</v>
      </c>
      <c r="K89">
        <v>0.1605</v>
      </c>
    </row>
    <row r="90" spans="1:11" x14ac:dyDescent="0.45">
      <c r="A90" s="11" t="s">
        <v>196</v>
      </c>
      <c r="B90" s="6">
        <v>41394</v>
      </c>
      <c r="C90">
        <v>375.8</v>
      </c>
      <c r="D90">
        <v>0.25724999999999998</v>
      </c>
      <c r="E90">
        <v>0.27424999999999999</v>
      </c>
      <c r="F90">
        <v>0.27149999999999996</v>
      </c>
      <c r="G90">
        <v>0.26624999999999999</v>
      </c>
      <c r="H90">
        <v>0.25624999999999998</v>
      </c>
      <c r="I90">
        <v>0.24324999999999999</v>
      </c>
      <c r="J90">
        <v>0.15049999999999999</v>
      </c>
      <c r="K90">
        <v>0.15975</v>
      </c>
    </row>
    <row r="91" spans="1:11" x14ac:dyDescent="0.45">
      <c r="A91" s="11" t="s">
        <v>196</v>
      </c>
      <c r="B91" s="6">
        <v>41408</v>
      </c>
      <c r="C91">
        <v>369.85</v>
      </c>
      <c r="D91">
        <v>0.24299999999999997</v>
      </c>
      <c r="E91">
        <v>0.26274999999999998</v>
      </c>
      <c r="F91">
        <v>0.26800000000000002</v>
      </c>
      <c r="G91">
        <v>0.26424999999999998</v>
      </c>
      <c r="H91">
        <v>0.25575000000000003</v>
      </c>
      <c r="I91">
        <v>0.24549999999999997</v>
      </c>
      <c r="J91">
        <v>0.14974999999999999</v>
      </c>
      <c r="K91">
        <v>0.16024999999999998</v>
      </c>
    </row>
    <row r="92" spans="1:11" x14ac:dyDescent="0.45">
      <c r="A92" s="11" t="s">
        <v>196</v>
      </c>
      <c r="B92" s="6">
        <v>41423</v>
      </c>
      <c r="C92">
        <v>388.47500000000002</v>
      </c>
      <c r="D92">
        <v>0.29262499999999997</v>
      </c>
      <c r="E92">
        <v>0.28549999999999998</v>
      </c>
      <c r="F92">
        <v>0.27524999999999999</v>
      </c>
      <c r="G92">
        <v>0.26775000000000004</v>
      </c>
      <c r="H92">
        <v>0.26200000000000001</v>
      </c>
      <c r="I92">
        <v>0.24725000000000003</v>
      </c>
      <c r="J92">
        <v>0.15</v>
      </c>
      <c r="K92">
        <v>0.16200000000000003</v>
      </c>
    </row>
    <row r="93" spans="1:11" x14ac:dyDescent="0.45">
      <c r="A93" s="11" t="s">
        <v>196</v>
      </c>
      <c r="B93" s="6">
        <v>41436</v>
      </c>
      <c r="C93">
        <v>386.42499999999995</v>
      </c>
      <c r="D93">
        <v>0.29462499999999997</v>
      </c>
      <c r="E93">
        <v>0.28275</v>
      </c>
      <c r="F93">
        <v>0.27399999999999997</v>
      </c>
      <c r="G93">
        <v>0.26375000000000004</v>
      </c>
      <c r="H93">
        <v>0.26325000000000004</v>
      </c>
      <c r="I93">
        <v>0.2445</v>
      </c>
      <c r="J93">
        <v>0.14874999999999999</v>
      </c>
      <c r="K93">
        <v>0.1605</v>
      </c>
    </row>
    <row r="94" spans="1:11" x14ac:dyDescent="0.45">
      <c r="A94" s="11" t="s">
        <v>196</v>
      </c>
      <c r="B94" s="6">
        <v>41450</v>
      </c>
      <c r="C94">
        <v>453.45000000000005</v>
      </c>
      <c r="D94">
        <v>0.33</v>
      </c>
      <c r="E94">
        <v>0.3</v>
      </c>
      <c r="F94">
        <v>0.30149999999999999</v>
      </c>
      <c r="G94">
        <v>0.30675000000000002</v>
      </c>
      <c r="H94">
        <v>0.32600000000000001</v>
      </c>
      <c r="I94">
        <v>0.29825000000000002</v>
      </c>
      <c r="J94">
        <v>0.21525</v>
      </c>
      <c r="K94">
        <v>0.1895</v>
      </c>
    </row>
    <row r="95" spans="1:11" x14ac:dyDescent="0.45">
      <c r="A95" s="11" t="s">
        <v>196</v>
      </c>
      <c r="B95" s="6">
        <v>41466</v>
      </c>
      <c r="C95">
        <v>441.75</v>
      </c>
      <c r="D95">
        <v>0.29325000000000001</v>
      </c>
      <c r="E95">
        <v>0.28699999999999998</v>
      </c>
      <c r="F95">
        <v>0.28950000000000004</v>
      </c>
      <c r="G95">
        <v>0.29799999999999999</v>
      </c>
      <c r="H95">
        <v>0.3175</v>
      </c>
      <c r="I95">
        <v>0.30049999999999999</v>
      </c>
      <c r="J95">
        <v>0.21549999999999997</v>
      </c>
      <c r="K95">
        <v>0.20749999999999999</v>
      </c>
    </row>
    <row r="96" spans="1:11" x14ac:dyDescent="0.45">
      <c r="A96" s="11" t="s">
        <v>196</v>
      </c>
      <c r="B96" s="6">
        <v>41485</v>
      </c>
      <c r="C96">
        <v>428.34999999999997</v>
      </c>
      <c r="D96">
        <v>0.27800000000000002</v>
      </c>
      <c r="E96">
        <v>0.27575</v>
      </c>
      <c r="F96">
        <v>0.28099999999999997</v>
      </c>
      <c r="G96">
        <v>0.28550000000000003</v>
      </c>
      <c r="H96">
        <v>0.30675000000000002</v>
      </c>
      <c r="I96">
        <v>0.29449999999999998</v>
      </c>
      <c r="J96">
        <v>0.20699999999999999</v>
      </c>
      <c r="K96">
        <v>0.21325</v>
      </c>
    </row>
    <row r="97" spans="1:11" x14ac:dyDescent="0.45">
      <c r="A97" s="11" t="s">
        <v>196</v>
      </c>
      <c r="B97" s="6">
        <v>41515</v>
      </c>
      <c r="C97">
        <v>396.375</v>
      </c>
      <c r="D97">
        <v>0.23112500000000005</v>
      </c>
      <c r="E97">
        <v>0.251</v>
      </c>
      <c r="F97">
        <v>0.2545</v>
      </c>
      <c r="G97">
        <v>0.26924999999999999</v>
      </c>
      <c r="H97">
        <v>0.27149999999999996</v>
      </c>
      <c r="I97">
        <v>0.29475000000000001</v>
      </c>
      <c r="J97">
        <v>0.19675000000000001</v>
      </c>
      <c r="K97">
        <v>0.21299999999999999</v>
      </c>
    </row>
    <row r="98" spans="1:11" x14ac:dyDescent="0.45">
      <c r="A98" s="11" t="s">
        <v>196</v>
      </c>
      <c r="B98" s="6">
        <v>41533</v>
      </c>
      <c r="C98">
        <v>357.2</v>
      </c>
      <c r="D98">
        <v>0.185</v>
      </c>
      <c r="E98">
        <v>0.21249999999999999</v>
      </c>
      <c r="F98">
        <v>0.22349999999999998</v>
      </c>
      <c r="G98">
        <v>0.23049999999999998</v>
      </c>
      <c r="H98">
        <v>0.26350000000000001</v>
      </c>
      <c r="I98">
        <v>0.28125</v>
      </c>
      <c r="J98">
        <v>0.18325</v>
      </c>
      <c r="K98">
        <v>0.20649999999999999</v>
      </c>
    </row>
    <row r="99" spans="1:11" x14ac:dyDescent="0.45">
      <c r="A99" s="11" t="s">
        <v>196</v>
      </c>
      <c r="B99" s="6">
        <v>41542</v>
      </c>
      <c r="C99">
        <v>373.1</v>
      </c>
      <c r="D99">
        <v>0.23975000000000002</v>
      </c>
      <c r="E99">
        <v>0.248</v>
      </c>
      <c r="F99">
        <v>0.23049999999999998</v>
      </c>
      <c r="G99">
        <v>0.22949999999999998</v>
      </c>
      <c r="H99">
        <v>0.26100000000000001</v>
      </c>
      <c r="I99">
        <v>0.27349999999999997</v>
      </c>
      <c r="J99">
        <v>0.17924999999999996</v>
      </c>
      <c r="K99">
        <v>0.20399999999999999</v>
      </c>
    </row>
    <row r="100" spans="1:11" x14ac:dyDescent="0.45">
      <c r="A100" s="11" t="s">
        <v>196</v>
      </c>
      <c r="B100" s="6">
        <v>41548</v>
      </c>
      <c r="C100">
        <v>374.55</v>
      </c>
      <c r="D100">
        <v>0.24975000000000003</v>
      </c>
      <c r="E100">
        <v>0.24675000000000005</v>
      </c>
      <c r="F100">
        <v>0.23149999999999998</v>
      </c>
      <c r="G100">
        <v>0.23224999999999998</v>
      </c>
      <c r="H100">
        <v>0.25800000000000001</v>
      </c>
      <c r="I100">
        <v>0.27250000000000002</v>
      </c>
      <c r="J100">
        <v>0.17649999999999999</v>
      </c>
      <c r="K100">
        <v>0.20550000000000002</v>
      </c>
    </row>
    <row r="101" spans="1:11" x14ac:dyDescent="0.45">
      <c r="A101" s="11" t="s">
        <v>196</v>
      </c>
      <c r="B101" s="6">
        <v>41555</v>
      </c>
      <c r="C101">
        <v>349.74999999999994</v>
      </c>
      <c r="D101">
        <v>0.19399999999999998</v>
      </c>
      <c r="E101">
        <v>0.22450000000000001</v>
      </c>
      <c r="F101">
        <v>0.22400000000000003</v>
      </c>
      <c r="G101">
        <v>0.22524999999999998</v>
      </c>
      <c r="H101">
        <v>0.24950000000000003</v>
      </c>
      <c r="I101">
        <v>0.26099999999999995</v>
      </c>
      <c r="J101">
        <v>0.17125000000000001</v>
      </c>
      <c r="K101">
        <v>0.19925000000000001</v>
      </c>
    </row>
    <row r="102" spans="1:11" x14ac:dyDescent="0.45">
      <c r="A102" s="11" t="s">
        <v>196</v>
      </c>
      <c r="B102" s="6">
        <v>41562</v>
      </c>
      <c r="C102">
        <v>333.95</v>
      </c>
      <c r="D102">
        <v>0.16674999999999998</v>
      </c>
      <c r="E102">
        <v>0.21050000000000002</v>
      </c>
      <c r="F102">
        <v>0.21200000000000002</v>
      </c>
      <c r="G102">
        <v>0.21575</v>
      </c>
      <c r="H102">
        <v>0.24424999999999999</v>
      </c>
      <c r="I102">
        <v>0.25474999999999998</v>
      </c>
      <c r="J102">
        <v>0.16750000000000001</v>
      </c>
      <c r="K102">
        <v>0.19825000000000004</v>
      </c>
    </row>
    <row r="103" spans="1:11" x14ac:dyDescent="0.45">
      <c r="A103" s="11" t="s">
        <v>196</v>
      </c>
      <c r="B103" s="6">
        <v>41569</v>
      </c>
      <c r="C103">
        <v>297</v>
      </c>
      <c r="D103">
        <v>0.11524999999999999</v>
      </c>
      <c r="E103">
        <v>0.18124999999999999</v>
      </c>
      <c r="F103">
        <v>0.17450000000000002</v>
      </c>
      <c r="G103">
        <v>0.184</v>
      </c>
      <c r="H103">
        <v>0.23050000000000001</v>
      </c>
      <c r="I103">
        <v>0.24299999999999997</v>
      </c>
      <c r="J103">
        <v>0.16225000000000001</v>
      </c>
      <c r="K103">
        <v>0.19425000000000001</v>
      </c>
    </row>
    <row r="104" spans="1:11" x14ac:dyDescent="0.45">
      <c r="A104" s="11" t="s">
        <v>196</v>
      </c>
      <c r="B104" s="6">
        <v>41576</v>
      </c>
      <c r="C104">
        <v>272.20000000000005</v>
      </c>
      <c r="D104">
        <v>0.10775</v>
      </c>
      <c r="E104">
        <v>0.16325000000000001</v>
      </c>
      <c r="F104">
        <v>0.15049999999999999</v>
      </c>
      <c r="G104">
        <v>0.15825</v>
      </c>
      <c r="H104">
        <v>0.20550000000000002</v>
      </c>
      <c r="I104">
        <v>0.22625000000000001</v>
      </c>
      <c r="J104">
        <v>0.15675</v>
      </c>
      <c r="K104">
        <v>0.19274999999999998</v>
      </c>
    </row>
    <row r="105" spans="1:11" x14ac:dyDescent="0.45">
      <c r="A105" s="11" t="s">
        <v>196</v>
      </c>
      <c r="B105" s="6">
        <v>41583</v>
      </c>
      <c r="C105">
        <v>248.20000000000005</v>
      </c>
      <c r="D105">
        <v>9.7750000000000004E-2</v>
      </c>
      <c r="E105">
        <v>0.1535</v>
      </c>
      <c r="F105">
        <v>0.13699999999999998</v>
      </c>
      <c r="G105">
        <v>0.13949999999999999</v>
      </c>
      <c r="H105">
        <v>0.17399999999999999</v>
      </c>
      <c r="I105">
        <v>0.20125000000000001</v>
      </c>
      <c r="J105">
        <v>0.14975000000000002</v>
      </c>
      <c r="K105">
        <v>0.18825</v>
      </c>
    </row>
    <row r="106" spans="1:11" x14ac:dyDescent="0.45">
      <c r="A106" s="11" t="s">
        <v>196</v>
      </c>
      <c r="B106" s="6">
        <v>41590</v>
      </c>
      <c r="C106">
        <v>230.9</v>
      </c>
      <c r="D106">
        <v>9.1000000000000011E-2</v>
      </c>
      <c r="E106">
        <v>0.14574999999999999</v>
      </c>
      <c r="F106">
        <v>0.129</v>
      </c>
      <c r="G106">
        <v>0.12575</v>
      </c>
      <c r="H106">
        <v>0.15225</v>
      </c>
      <c r="I106">
        <v>0.1845</v>
      </c>
      <c r="J106">
        <v>0.14249999999999999</v>
      </c>
      <c r="K106">
        <v>0.18375</v>
      </c>
    </row>
    <row r="107" spans="1:11" x14ac:dyDescent="0.45">
      <c r="A107" s="11" t="s">
        <v>196</v>
      </c>
      <c r="B107" s="6">
        <v>41597</v>
      </c>
      <c r="C107">
        <v>217.3</v>
      </c>
      <c r="D107">
        <v>9.4750000000000015E-2</v>
      </c>
      <c r="E107">
        <v>0.14474999999999999</v>
      </c>
      <c r="F107">
        <v>0.12425000000000001</v>
      </c>
      <c r="G107">
        <v>0.11599999999999999</v>
      </c>
      <c r="H107">
        <v>0.13100000000000001</v>
      </c>
      <c r="I107">
        <v>0.16300000000000001</v>
      </c>
      <c r="J107">
        <v>0.13424999999999998</v>
      </c>
      <c r="K107">
        <v>0.17850000000000002</v>
      </c>
    </row>
    <row r="108" spans="1:11" x14ac:dyDescent="0.45">
      <c r="A108" s="11" t="s">
        <v>196</v>
      </c>
      <c r="B108" s="6">
        <v>41604</v>
      </c>
      <c r="C108">
        <v>206.25</v>
      </c>
      <c r="D108">
        <v>8.5000000000000006E-2</v>
      </c>
      <c r="E108">
        <v>0.14324999999999999</v>
      </c>
      <c r="F108">
        <v>0.122</v>
      </c>
      <c r="G108">
        <v>0.11</v>
      </c>
      <c r="H108">
        <v>0.11650000000000002</v>
      </c>
      <c r="I108">
        <v>0.14950000000000002</v>
      </c>
      <c r="J108">
        <v>0.1275</v>
      </c>
      <c r="K108">
        <v>0.17749999999999999</v>
      </c>
    </row>
    <row r="109" spans="1:11" x14ac:dyDescent="0.45">
      <c r="A109" s="11" t="s">
        <v>196</v>
      </c>
      <c r="B109" s="6">
        <v>41611</v>
      </c>
      <c r="C109">
        <v>192.1</v>
      </c>
      <c r="D109">
        <v>8.7499999999999994E-2</v>
      </c>
      <c r="E109">
        <v>0.13724999999999998</v>
      </c>
      <c r="F109">
        <v>0.11900000000000001</v>
      </c>
      <c r="G109">
        <v>9.9000000000000005E-2</v>
      </c>
      <c r="H109">
        <v>9.9250000000000005E-2</v>
      </c>
      <c r="I109">
        <v>0.12925</v>
      </c>
      <c r="J109">
        <v>0.12050000000000001</v>
      </c>
      <c r="K109">
        <v>0.16875000000000001</v>
      </c>
    </row>
    <row r="110" spans="1:11" x14ac:dyDescent="0.45">
      <c r="A110" s="11" t="s">
        <v>196</v>
      </c>
      <c r="B110" s="6">
        <v>41618</v>
      </c>
      <c r="C110">
        <v>172.35</v>
      </c>
      <c r="D110">
        <v>7.8E-2</v>
      </c>
      <c r="E110">
        <v>0.13150000000000001</v>
      </c>
      <c r="F110">
        <v>0.10925000000000001</v>
      </c>
      <c r="G110">
        <v>0.09</v>
      </c>
      <c r="H110">
        <v>7.9750000000000001E-2</v>
      </c>
      <c r="I110">
        <v>0.10375</v>
      </c>
      <c r="J110">
        <v>0.107</v>
      </c>
      <c r="K110">
        <v>0.16250000000000001</v>
      </c>
    </row>
    <row r="111" spans="1:11" x14ac:dyDescent="0.45">
      <c r="A111" s="11" t="s">
        <v>196</v>
      </c>
      <c r="B111" s="6">
        <v>41625</v>
      </c>
      <c r="C111">
        <v>201.5</v>
      </c>
      <c r="D111">
        <v>0.16475000000000001</v>
      </c>
      <c r="E111">
        <v>0.17925000000000002</v>
      </c>
      <c r="F111">
        <v>0.121</v>
      </c>
      <c r="G111">
        <v>9.0500000000000011E-2</v>
      </c>
      <c r="H111">
        <v>8.2500000000000004E-2</v>
      </c>
      <c r="I111">
        <v>0.10800000000000001</v>
      </c>
      <c r="J111">
        <v>0.10425000000000001</v>
      </c>
      <c r="K111">
        <v>0.15725</v>
      </c>
    </row>
    <row r="112" spans="1:11" x14ac:dyDescent="0.45">
      <c r="A112" s="11" t="s">
        <v>196</v>
      </c>
      <c r="B112" s="6">
        <v>41632</v>
      </c>
      <c r="C112">
        <v>225.39999999999998</v>
      </c>
      <c r="D112">
        <v>0.21050000000000002</v>
      </c>
      <c r="E112">
        <v>0.22274999999999998</v>
      </c>
      <c r="F112">
        <v>0.14600000000000002</v>
      </c>
      <c r="G112">
        <v>9.6000000000000002E-2</v>
      </c>
      <c r="H112">
        <v>8.4000000000000005E-2</v>
      </c>
      <c r="I112">
        <v>0.11</v>
      </c>
      <c r="J112">
        <v>0.10350000000000001</v>
      </c>
      <c r="K112">
        <v>0.15425</v>
      </c>
    </row>
    <row r="113" spans="1:11" x14ac:dyDescent="0.45">
      <c r="A113" s="11" t="s">
        <v>196</v>
      </c>
      <c r="B113" s="6">
        <v>41639</v>
      </c>
      <c r="C113">
        <v>267.55</v>
      </c>
      <c r="D113">
        <v>0.28324999999999995</v>
      </c>
      <c r="E113">
        <v>0.27725</v>
      </c>
      <c r="F113">
        <v>0.20649999999999999</v>
      </c>
      <c r="G113">
        <v>0.11324999999999999</v>
      </c>
      <c r="H113">
        <v>8.925000000000001E-2</v>
      </c>
      <c r="I113">
        <v>0.11349999999999998</v>
      </c>
      <c r="J113">
        <v>0.10400000000000001</v>
      </c>
      <c r="K113">
        <v>0.15075</v>
      </c>
    </row>
    <row r="114" spans="1:11" x14ac:dyDescent="0.45">
      <c r="A114" s="11" t="s">
        <v>196</v>
      </c>
      <c r="B114" s="6">
        <v>41646</v>
      </c>
      <c r="C114">
        <v>253.95000000000002</v>
      </c>
      <c r="D114">
        <v>0.22424999999999998</v>
      </c>
      <c r="E114">
        <v>0.2515</v>
      </c>
      <c r="F114">
        <v>0.20749999999999999</v>
      </c>
      <c r="G114">
        <v>0.12875</v>
      </c>
      <c r="H114">
        <v>9.2999999999999985E-2</v>
      </c>
      <c r="I114">
        <v>0.11349999999999999</v>
      </c>
      <c r="J114">
        <v>0.10300000000000001</v>
      </c>
      <c r="K114">
        <v>0.14825000000000002</v>
      </c>
    </row>
    <row r="115" spans="1:11" x14ac:dyDescent="0.45">
      <c r="A115" s="11" t="s">
        <v>196</v>
      </c>
      <c r="B115" s="6">
        <v>41653</v>
      </c>
      <c r="C115">
        <v>239.7</v>
      </c>
      <c r="D115">
        <v>0.17825000000000002</v>
      </c>
      <c r="E115">
        <v>0.22750000000000001</v>
      </c>
      <c r="F115">
        <v>0.19600000000000001</v>
      </c>
      <c r="G115">
        <v>0.13275000000000001</v>
      </c>
      <c r="H115">
        <v>9.774999999999999E-2</v>
      </c>
      <c r="I115">
        <v>0.11649999999999999</v>
      </c>
      <c r="J115">
        <v>0.10199999999999999</v>
      </c>
      <c r="K115">
        <v>0.14775000000000002</v>
      </c>
    </row>
    <row r="116" spans="1:11" x14ac:dyDescent="0.45">
      <c r="A116" s="11" t="s">
        <v>196</v>
      </c>
      <c r="B116" s="6">
        <v>41660</v>
      </c>
      <c r="C116">
        <v>232.50000000000003</v>
      </c>
      <c r="D116">
        <v>0.15725</v>
      </c>
      <c r="E116">
        <v>0.21549999999999997</v>
      </c>
      <c r="F116">
        <v>0.18725000000000003</v>
      </c>
      <c r="G116">
        <v>0.13300000000000001</v>
      </c>
      <c r="H116">
        <v>0.10349999999999999</v>
      </c>
      <c r="I116">
        <v>0.11975000000000001</v>
      </c>
      <c r="J116">
        <v>0.10350000000000001</v>
      </c>
      <c r="K116">
        <v>0.14275000000000002</v>
      </c>
    </row>
    <row r="117" spans="1:11" x14ac:dyDescent="0.45">
      <c r="A117" s="11" t="s">
        <v>196</v>
      </c>
      <c r="B117" s="6">
        <v>41667</v>
      </c>
      <c r="C117">
        <v>232.00000000000003</v>
      </c>
      <c r="D117">
        <v>0.15024999999999999</v>
      </c>
      <c r="E117">
        <v>0.20649999999999999</v>
      </c>
      <c r="F117">
        <v>0.182</v>
      </c>
      <c r="G117">
        <v>0.13375000000000001</v>
      </c>
      <c r="H117">
        <v>0.10975</v>
      </c>
      <c r="I117">
        <v>0.13275000000000001</v>
      </c>
      <c r="J117">
        <v>0.10475000000000001</v>
      </c>
      <c r="K117">
        <v>0.14024999999999999</v>
      </c>
    </row>
    <row r="118" spans="1:11" x14ac:dyDescent="0.45">
      <c r="A118" s="11" t="s">
        <v>197</v>
      </c>
      <c r="B118" s="6">
        <v>41387</v>
      </c>
      <c r="C118">
        <v>397.4</v>
      </c>
      <c r="D118">
        <v>0.26950000000000002</v>
      </c>
      <c r="E118">
        <v>0.27875</v>
      </c>
      <c r="F118">
        <v>0.27099999999999996</v>
      </c>
      <c r="G118">
        <v>0.27949999999999997</v>
      </c>
      <c r="H118">
        <v>0.22750000000000001</v>
      </c>
      <c r="I118">
        <v>0.19050000000000003</v>
      </c>
      <c r="J118">
        <v>0.23174999999999998</v>
      </c>
      <c r="K118">
        <v>0.23850000000000002</v>
      </c>
    </row>
    <row r="119" spans="1:11" x14ac:dyDescent="0.45">
      <c r="A119" s="11" t="s">
        <v>197</v>
      </c>
      <c r="B119" s="6">
        <v>41394</v>
      </c>
      <c r="C119">
        <v>391.67500000000001</v>
      </c>
      <c r="D119">
        <v>0.25362499999999999</v>
      </c>
      <c r="E119">
        <v>0.27775</v>
      </c>
      <c r="F119">
        <v>0.26824999999999999</v>
      </c>
      <c r="G119">
        <v>0.27750000000000002</v>
      </c>
      <c r="H119">
        <v>0.22450000000000001</v>
      </c>
      <c r="I119">
        <v>0.18825</v>
      </c>
      <c r="J119">
        <v>0.23</v>
      </c>
      <c r="K119">
        <v>0.23850000000000002</v>
      </c>
    </row>
    <row r="120" spans="1:11" x14ac:dyDescent="0.45">
      <c r="A120" s="11" t="s">
        <v>197</v>
      </c>
      <c r="B120" s="6">
        <v>41408</v>
      </c>
      <c r="C120">
        <v>388.8</v>
      </c>
      <c r="D120">
        <v>0.23850000000000002</v>
      </c>
      <c r="E120">
        <v>0.26950000000000002</v>
      </c>
      <c r="F120">
        <v>0.26850000000000002</v>
      </c>
      <c r="G120">
        <v>0.28000000000000003</v>
      </c>
      <c r="H120">
        <v>0.22774999999999998</v>
      </c>
      <c r="I120">
        <v>0.19</v>
      </c>
      <c r="J120">
        <v>0.23074999999999998</v>
      </c>
      <c r="K120">
        <v>0.23899999999999999</v>
      </c>
    </row>
    <row r="121" spans="1:11" x14ac:dyDescent="0.45">
      <c r="A121" s="11" t="s">
        <v>197</v>
      </c>
      <c r="B121" s="6">
        <v>41423</v>
      </c>
      <c r="C121">
        <v>402.375</v>
      </c>
      <c r="D121">
        <v>0.28712499999999996</v>
      </c>
      <c r="E121">
        <v>0.29075000000000001</v>
      </c>
      <c r="F121">
        <v>0.27074999999999999</v>
      </c>
      <c r="G121">
        <v>0.28000000000000003</v>
      </c>
      <c r="H121">
        <v>0.22524999999999998</v>
      </c>
      <c r="I121">
        <v>0.18974999999999997</v>
      </c>
      <c r="J121">
        <v>0.22850000000000001</v>
      </c>
      <c r="K121">
        <v>0.23975000000000002</v>
      </c>
    </row>
    <row r="122" spans="1:11" x14ac:dyDescent="0.45">
      <c r="A122" s="11" t="s">
        <v>197</v>
      </c>
      <c r="B122" s="6">
        <v>41436</v>
      </c>
      <c r="C122">
        <v>398.57499999999999</v>
      </c>
      <c r="D122">
        <v>0.28637499999999999</v>
      </c>
      <c r="E122">
        <v>0.28725000000000001</v>
      </c>
      <c r="F122">
        <v>0.26874999999999999</v>
      </c>
      <c r="G122">
        <v>0.27975</v>
      </c>
      <c r="H122">
        <v>0.2205</v>
      </c>
      <c r="I122">
        <v>0.18675</v>
      </c>
      <c r="J122">
        <v>0.22675000000000003</v>
      </c>
      <c r="K122">
        <v>0.23675000000000002</v>
      </c>
    </row>
    <row r="123" spans="1:11" x14ac:dyDescent="0.45">
      <c r="A123" s="11" t="s">
        <v>197</v>
      </c>
      <c r="B123" s="6">
        <v>41450</v>
      </c>
      <c r="C123">
        <v>437.42500000000001</v>
      </c>
      <c r="D123">
        <v>0.31862499999999999</v>
      </c>
      <c r="E123">
        <v>0.30049999999999999</v>
      </c>
      <c r="F123">
        <v>0.29075000000000001</v>
      </c>
      <c r="G123">
        <v>0.3</v>
      </c>
      <c r="H123">
        <v>0.25700000000000001</v>
      </c>
      <c r="I123">
        <v>0.22274999999999998</v>
      </c>
      <c r="J123">
        <v>0.2515</v>
      </c>
      <c r="K123">
        <v>0.24600000000000002</v>
      </c>
    </row>
    <row r="124" spans="1:11" x14ac:dyDescent="0.45">
      <c r="A124" s="11" t="s">
        <v>197</v>
      </c>
      <c r="B124" s="6">
        <v>41466</v>
      </c>
      <c r="C124">
        <v>435.375</v>
      </c>
      <c r="D124">
        <v>0.28112499999999996</v>
      </c>
      <c r="E124">
        <v>0.28825000000000001</v>
      </c>
      <c r="F124">
        <v>0.28275</v>
      </c>
      <c r="G124">
        <v>0.29875000000000002</v>
      </c>
      <c r="H124">
        <v>0.25650000000000001</v>
      </c>
      <c r="I124">
        <v>0.23675000000000002</v>
      </c>
      <c r="J124">
        <v>0.26924999999999999</v>
      </c>
      <c r="K124">
        <v>0.26350000000000001</v>
      </c>
    </row>
    <row r="125" spans="1:11" x14ac:dyDescent="0.45">
      <c r="A125" s="11" t="s">
        <v>197</v>
      </c>
      <c r="B125" s="6">
        <v>41485</v>
      </c>
      <c r="C125">
        <v>424.27499999999998</v>
      </c>
      <c r="D125">
        <v>0.267125</v>
      </c>
      <c r="E125">
        <v>0.27800000000000002</v>
      </c>
      <c r="F125">
        <v>0.27350000000000002</v>
      </c>
      <c r="G125">
        <v>0.29099999999999998</v>
      </c>
      <c r="H125">
        <v>0.24700000000000003</v>
      </c>
      <c r="I125">
        <v>0.23075000000000004</v>
      </c>
      <c r="J125">
        <v>0.26899999999999996</v>
      </c>
      <c r="K125">
        <v>0.26500000000000001</v>
      </c>
    </row>
    <row r="126" spans="1:11" x14ac:dyDescent="0.45">
      <c r="A126" s="11" t="s">
        <v>197</v>
      </c>
      <c r="B126" s="6">
        <v>41515</v>
      </c>
      <c r="C126">
        <v>394.17500000000001</v>
      </c>
      <c r="D126">
        <v>0.22112500000000002</v>
      </c>
      <c r="E126">
        <v>0.24850000000000003</v>
      </c>
      <c r="F126">
        <v>0.25174999999999997</v>
      </c>
      <c r="G126">
        <v>0.26950000000000002</v>
      </c>
      <c r="H126">
        <v>0.23950000000000002</v>
      </c>
      <c r="I126">
        <v>0.21400000000000002</v>
      </c>
      <c r="J126">
        <v>0.26124999999999998</v>
      </c>
      <c r="K126">
        <v>0.26524999999999999</v>
      </c>
    </row>
    <row r="127" spans="1:11" x14ac:dyDescent="0.45">
      <c r="A127" s="11" t="s">
        <v>197</v>
      </c>
      <c r="B127" s="6">
        <v>41533</v>
      </c>
      <c r="C127">
        <v>354.02499999999998</v>
      </c>
      <c r="D127">
        <v>0.18087499999999998</v>
      </c>
      <c r="E127">
        <v>0.21375</v>
      </c>
      <c r="F127">
        <v>0.214</v>
      </c>
      <c r="G127">
        <v>0.23649999999999999</v>
      </c>
      <c r="H127">
        <v>0.218</v>
      </c>
      <c r="I127">
        <v>0.19900000000000001</v>
      </c>
      <c r="J127">
        <v>0.25124999999999997</v>
      </c>
      <c r="K127">
        <v>0.25674999999999998</v>
      </c>
    </row>
    <row r="128" spans="1:11" x14ac:dyDescent="0.45">
      <c r="A128" s="11" t="s">
        <v>197</v>
      </c>
      <c r="B128" s="6">
        <v>41542</v>
      </c>
      <c r="C128">
        <v>371.07500000000005</v>
      </c>
      <c r="D128">
        <v>0.23512499999999995</v>
      </c>
      <c r="E128">
        <v>0.25224999999999997</v>
      </c>
      <c r="F128">
        <v>0.22</v>
      </c>
      <c r="G128">
        <v>0.23624999999999999</v>
      </c>
      <c r="H128">
        <v>0.21425</v>
      </c>
      <c r="I128">
        <v>0.193</v>
      </c>
      <c r="J128">
        <v>0.24674999999999997</v>
      </c>
      <c r="K128">
        <v>0.25774999999999998</v>
      </c>
    </row>
    <row r="129" spans="1:11" x14ac:dyDescent="0.45">
      <c r="A129" s="11" t="s">
        <v>197</v>
      </c>
      <c r="B129" s="6">
        <v>41548</v>
      </c>
      <c r="C129">
        <v>384.7</v>
      </c>
      <c r="D129">
        <v>0.27925</v>
      </c>
      <c r="E129">
        <v>0.26849999999999996</v>
      </c>
      <c r="F129">
        <v>0.22750000000000001</v>
      </c>
      <c r="G129">
        <v>0.23725000000000002</v>
      </c>
      <c r="H129">
        <v>0.215</v>
      </c>
      <c r="I129">
        <v>0.19075</v>
      </c>
      <c r="J129">
        <v>0.24725000000000003</v>
      </c>
      <c r="K129">
        <v>0.25800000000000001</v>
      </c>
    </row>
    <row r="130" spans="1:11" x14ac:dyDescent="0.45">
      <c r="A130" s="11" t="s">
        <v>197</v>
      </c>
      <c r="B130" s="6">
        <v>41555</v>
      </c>
      <c r="C130">
        <v>379.70000000000005</v>
      </c>
      <c r="D130">
        <v>0.25699999999999995</v>
      </c>
      <c r="E130">
        <v>0.27500000000000002</v>
      </c>
      <c r="F130">
        <v>0.23774999999999999</v>
      </c>
      <c r="G130">
        <v>0.23774999999999999</v>
      </c>
      <c r="H130">
        <v>0.21050000000000002</v>
      </c>
      <c r="I130">
        <v>0.18675</v>
      </c>
      <c r="J130">
        <v>0.23924999999999996</v>
      </c>
      <c r="K130">
        <v>0.2545</v>
      </c>
    </row>
    <row r="131" spans="1:11" x14ac:dyDescent="0.45">
      <c r="A131" s="11" t="s">
        <v>197</v>
      </c>
      <c r="B131" s="6">
        <v>41562</v>
      </c>
      <c r="C131">
        <v>366.9</v>
      </c>
      <c r="D131">
        <v>0.22850000000000001</v>
      </c>
      <c r="E131">
        <v>0.26</v>
      </c>
      <c r="F131">
        <v>0.23299999999999998</v>
      </c>
      <c r="G131">
        <v>0.23674999999999996</v>
      </c>
      <c r="H131">
        <v>0.20550000000000002</v>
      </c>
      <c r="I131">
        <v>0.18425</v>
      </c>
      <c r="J131">
        <v>0.23524999999999999</v>
      </c>
      <c r="K131">
        <v>0.25124999999999997</v>
      </c>
    </row>
    <row r="132" spans="1:11" x14ac:dyDescent="0.45">
      <c r="A132" s="11" t="s">
        <v>197</v>
      </c>
      <c r="B132" s="6">
        <v>41569</v>
      </c>
      <c r="C132">
        <v>328.35</v>
      </c>
      <c r="D132">
        <v>0.16125</v>
      </c>
      <c r="E132">
        <v>0.21025000000000002</v>
      </c>
      <c r="F132">
        <v>0.20149999999999998</v>
      </c>
      <c r="G132">
        <v>0.21725000000000003</v>
      </c>
      <c r="H132">
        <v>0.1925</v>
      </c>
      <c r="I132">
        <v>0.17649999999999999</v>
      </c>
      <c r="J132">
        <v>0.23449999999999999</v>
      </c>
      <c r="K132">
        <v>0.248</v>
      </c>
    </row>
    <row r="133" spans="1:11" x14ac:dyDescent="0.45">
      <c r="A133" s="11" t="s">
        <v>197</v>
      </c>
      <c r="B133" s="6">
        <v>41576</v>
      </c>
      <c r="C133">
        <v>291.2</v>
      </c>
      <c r="D133">
        <v>0.13200000000000001</v>
      </c>
      <c r="E133">
        <v>0.18200000000000002</v>
      </c>
      <c r="F133">
        <v>0.16325000000000001</v>
      </c>
      <c r="G133">
        <v>0.17725000000000002</v>
      </c>
      <c r="H133">
        <v>0.17050000000000001</v>
      </c>
      <c r="I133">
        <v>0.16274999999999998</v>
      </c>
      <c r="J133">
        <v>0.2235</v>
      </c>
      <c r="K133">
        <v>0.24475000000000002</v>
      </c>
    </row>
    <row r="134" spans="1:11" x14ac:dyDescent="0.45">
      <c r="A134" s="11" t="s">
        <v>197</v>
      </c>
      <c r="B134" s="6">
        <v>41583</v>
      </c>
      <c r="C134">
        <v>260.05</v>
      </c>
      <c r="D134">
        <v>0.114</v>
      </c>
      <c r="E134">
        <v>0.16425000000000001</v>
      </c>
      <c r="F134">
        <v>0.14175000000000001</v>
      </c>
      <c r="G134">
        <v>0.14000000000000001</v>
      </c>
      <c r="H134">
        <v>0.14050000000000001</v>
      </c>
      <c r="I134">
        <v>0.14349999999999999</v>
      </c>
      <c r="J134">
        <v>0.21475000000000002</v>
      </c>
      <c r="K134">
        <v>0.24150000000000002</v>
      </c>
    </row>
    <row r="135" spans="1:11" x14ac:dyDescent="0.45">
      <c r="A135" s="11" t="s">
        <v>197</v>
      </c>
      <c r="B135" s="6">
        <v>41590</v>
      </c>
      <c r="C135">
        <v>239.35000000000002</v>
      </c>
      <c r="D135">
        <v>0.10400000000000001</v>
      </c>
      <c r="E135">
        <v>0.15925</v>
      </c>
      <c r="F135">
        <v>0.13250000000000001</v>
      </c>
      <c r="G135">
        <v>0.12175000000000001</v>
      </c>
      <c r="H135">
        <v>0.11824999999999999</v>
      </c>
      <c r="I135">
        <v>0.1255</v>
      </c>
      <c r="J135">
        <v>0.20250000000000001</v>
      </c>
      <c r="K135">
        <v>0.23300000000000001</v>
      </c>
    </row>
    <row r="136" spans="1:11" x14ac:dyDescent="0.45">
      <c r="A136" s="11" t="s">
        <v>197</v>
      </c>
      <c r="B136" s="6">
        <v>41597</v>
      </c>
      <c r="C136">
        <v>222.8</v>
      </c>
      <c r="D136">
        <v>0.10150000000000001</v>
      </c>
      <c r="E136">
        <v>0.15225</v>
      </c>
      <c r="F136">
        <v>0.12675</v>
      </c>
      <c r="G136">
        <v>0.10999999999999999</v>
      </c>
      <c r="H136">
        <v>9.8750000000000004E-2</v>
      </c>
      <c r="I136">
        <v>0.1105</v>
      </c>
      <c r="J136">
        <v>0.19</v>
      </c>
      <c r="K136">
        <v>0.22424999999999998</v>
      </c>
    </row>
    <row r="137" spans="1:11" x14ac:dyDescent="0.45">
      <c r="A137" s="11" t="s">
        <v>197</v>
      </c>
      <c r="B137" s="6">
        <v>41604</v>
      </c>
      <c r="C137">
        <v>209.8</v>
      </c>
      <c r="D137">
        <v>9.5000000000000001E-2</v>
      </c>
      <c r="E137">
        <v>0.14949999999999999</v>
      </c>
      <c r="F137">
        <v>0.12075</v>
      </c>
      <c r="G137">
        <v>9.8750000000000004E-2</v>
      </c>
      <c r="H137">
        <v>8.6249999999999993E-2</v>
      </c>
      <c r="I137">
        <v>9.8750000000000004E-2</v>
      </c>
      <c r="J137">
        <v>0.18149999999999999</v>
      </c>
      <c r="K137">
        <v>0.21850000000000003</v>
      </c>
    </row>
    <row r="138" spans="1:11" x14ac:dyDescent="0.45">
      <c r="A138" s="11" t="s">
        <v>197</v>
      </c>
      <c r="B138" s="6">
        <v>41611</v>
      </c>
      <c r="C138">
        <v>196.2</v>
      </c>
      <c r="D138">
        <v>9.2749999999999999E-2</v>
      </c>
      <c r="E138">
        <v>0.14150000000000001</v>
      </c>
      <c r="F138">
        <v>0.11525000000000001</v>
      </c>
      <c r="G138">
        <v>9.0500000000000011E-2</v>
      </c>
      <c r="H138">
        <v>7.4249999999999997E-2</v>
      </c>
      <c r="I138">
        <v>8.3750000000000005E-2</v>
      </c>
      <c r="J138">
        <v>0.17050000000000001</v>
      </c>
      <c r="K138">
        <v>0.21249999999999999</v>
      </c>
    </row>
    <row r="139" spans="1:11" x14ac:dyDescent="0.45">
      <c r="A139" s="11" t="s">
        <v>197</v>
      </c>
      <c r="B139" s="6">
        <v>41618</v>
      </c>
      <c r="C139">
        <v>178.60000000000002</v>
      </c>
      <c r="D139">
        <v>8.1000000000000016E-2</v>
      </c>
      <c r="E139">
        <v>0.13274999999999998</v>
      </c>
      <c r="F139">
        <v>0.10799999999999998</v>
      </c>
      <c r="G139">
        <v>8.1250000000000003E-2</v>
      </c>
      <c r="H139">
        <v>6.1249999999999999E-2</v>
      </c>
      <c r="I139">
        <v>6.9249999999999992E-2</v>
      </c>
      <c r="J139">
        <v>0.15525</v>
      </c>
      <c r="K139">
        <v>0.20425000000000001</v>
      </c>
    </row>
    <row r="140" spans="1:11" x14ac:dyDescent="0.45">
      <c r="A140" s="11" t="s">
        <v>197</v>
      </c>
      <c r="B140" s="6">
        <v>41625</v>
      </c>
      <c r="C140">
        <v>166</v>
      </c>
      <c r="D140">
        <v>7.5249999999999997E-2</v>
      </c>
      <c r="E140">
        <v>0.1255</v>
      </c>
      <c r="F140">
        <v>0.10175000000000001</v>
      </c>
      <c r="G140">
        <v>7.425000000000001E-2</v>
      </c>
      <c r="H140">
        <v>5.3749999999999992E-2</v>
      </c>
      <c r="I140">
        <v>6.0999999999999999E-2</v>
      </c>
      <c r="J140">
        <v>0.14324999999999999</v>
      </c>
      <c r="K140">
        <v>0.19524999999999998</v>
      </c>
    </row>
    <row r="141" spans="1:11" x14ac:dyDescent="0.45">
      <c r="A141" s="11" t="s">
        <v>197</v>
      </c>
      <c r="B141" s="6">
        <v>41632</v>
      </c>
      <c r="C141">
        <v>198.79999999999998</v>
      </c>
      <c r="D141">
        <v>0.1825</v>
      </c>
      <c r="E141">
        <v>0.17350000000000002</v>
      </c>
      <c r="F141">
        <v>0.10925000000000001</v>
      </c>
      <c r="G141">
        <v>7.400000000000001E-2</v>
      </c>
      <c r="H141">
        <v>5.6749999999999995E-2</v>
      </c>
      <c r="I141">
        <v>6.3500000000000001E-2</v>
      </c>
      <c r="J141">
        <v>0.14400000000000002</v>
      </c>
      <c r="K141">
        <v>0.1905</v>
      </c>
    </row>
    <row r="142" spans="1:11" x14ac:dyDescent="0.45">
      <c r="A142" s="11" t="s">
        <v>197</v>
      </c>
      <c r="B142" s="6">
        <v>41639</v>
      </c>
      <c r="C142">
        <v>243.25000000000003</v>
      </c>
      <c r="D142">
        <v>0.24775</v>
      </c>
      <c r="E142">
        <v>0.26450000000000001</v>
      </c>
      <c r="F142">
        <v>0.1585</v>
      </c>
      <c r="G142">
        <v>8.1499999999999989E-2</v>
      </c>
      <c r="H142">
        <v>5.8250000000000003E-2</v>
      </c>
      <c r="I142">
        <v>7.0250000000000007E-2</v>
      </c>
      <c r="J142">
        <v>0.14649999999999999</v>
      </c>
      <c r="K142">
        <v>0.18899999999999997</v>
      </c>
    </row>
    <row r="143" spans="1:11" x14ac:dyDescent="0.45">
      <c r="A143" s="11" t="s">
        <v>197</v>
      </c>
      <c r="B143" s="6">
        <v>41646</v>
      </c>
      <c r="C143">
        <v>249.15</v>
      </c>
      <c r="D143">
        <v>0.24950000000000003</v>
      </c>
      <c r="E143">
        <v>0.25975000000000004</v>
      </c>
      <c r="F143">
        <v>0.17974999999999997</v>
      </c>
      <c r="G143">
        <v>8.9749999999999996E-2</v>
      </c>
      <c r="H143">
        <v>6.1499999999999992E-2</v>
      </c>
      <c r="I143">
        <v>7.0750000000000007E-2</v>
      </c>
      <c r="J143">
        <v>0.14624999999999999</v>
      </c>
      <c r="K143">
        <v>0.1885</v>
      </c>
    </row>
    <row r="144" spans="1:11" x14ac:dyDescent="0.45">
      <c r="A144" s="11" t="s">
        <v>197</v>
      </c>
      <c r="B144" s="6">
        <v>41653</v>
      </c>
      <c r="C144">
        <v>242.84999999999997</v>
      </c>
      <c r="D144">
        <v>0.21775000000000003</v>
      </c>
      <c r="E144">
        <v>0.24150000000000002</v>
      </c>
      <c r="F144">
        <v>0.17725000000000002</v>
      </c>
      <c r="G144">
        <v>9.6750000000000003E-2</v>
      </c>
      <c r="H144">
        <v>6.649999999999999E-2</v>
      </c>
      <c r="I144">
        <v>7.5249999999999997E-2</v>
      </c>
      <c r="J144">
        <v>0.14824999999999999</v>
      </c>
      <c r="K144">
        <v>0.191</v>
      </c>
    </row>
    <row r="145" spans="1:11" x14ac:dyDescent="0.45">
      <c r="A145" s="11" t="s">
        <v>197</v>
      </c>
      <c r="B145" s="6">
        <v>41660</v>
      </c>
      <c r="C145">
        <v>238.5</v>
      </c>
      <c r="D145">
        <v>0.19700000000000004</v>
      </c>
      <c r="E145">
        <v>0.23300000000000001</v>
      </c>
      <c r="F145">
        <v>0.17299999999999996</v>
      </c>
      <c r="G145">
        <v>0.10224999999999999</v>
      </c>
      <c r="H145">
        <v>7.0750000000000007E-2</v>
      </c>
      <c r="I145">
        <v>7.8750000000000001E-2</v>
      </c>
      <c r="J145">
        <v>0.14824999999999999</v>
      </c>
      <c r="K145">
        <v>0.1895</v>
      </c>
    </row>
    <row r="146" spans="1:11" x14ac:dyDescent="0.45">
      <c r="A146" s="11" t="s">
        <v>197</v>
      </c>
      <c r="B146" s="6">
        <v>41667</v>
      </c>
      <c r="C146">
        <v>237.95000000000002</v>
      </c>
      <c r="D146">
        <v>0.18774999999999997</v>
      </c>
      <c r="E146">
        <v>0.22675000000000001</v>
      </c>
      <c r="F146">
        <v>0.17150000000000001</v>
      </c>
      <c r="G146">
        <v>0.10675000000000001</v>
      </c>
      <c r="H146">
        <v>7.7499999999999999E-2</v>
      </c>
      <c r="I146">
        <v>8.3000000000000004E-2</v>
      </c>
      <c r="J146">
        <v>0.14924999999999999</v>
      </c>
      <c r="K146">
        <v>0.18725000000000003</v>
      </c>
    </row>
    <row r="147" spans="1:11" x14ac:dyDescent="0.45">
      <c r="A147" s="11" t="s">
        <v>198</v>
      </c>
      <c r="B147" s="6">
        <v>41387</v>
      </c>
      <c r="C147">
        <v>404.22500000000002</v>
      </c>
      <c r="D147">
        <v>0.268125</v>
      </c>
      <c r="E147">
        <v>0.27850000000000003</v>
      </c>
      <c r="F147">
        <v>0.27399999999999997</v>
      </c>
      <c r="G147">
        <v>0.27074999999999999</v>
      </c>
      <c r="H147">
        <v>0.27150000000000002</v>
      </c>
      <c r="I147">
        <v>0.23125000000000001</v>
      </c>
      <c r="J147">
        <v>0.19899999999999998</v>
      </c>
      <c r="K147">
        <v>0.22799999999999998</v>
      </c>
    </row>
    <row r="148" spans="1:11" x14ac:dyDescent="0.45">
      <c r="A148" s="11" t="s">
        <v>198</v>
      </c>
      <c r="B148" s="6">
        <v>41394</v>
      </c>
      <c r="C148">
        <v>401.375</v>
      </c>
      <c r="D148">
        <v>0.25412499999999999</v>
      </c>
      <c r="E148">
        <v>0.27825000000000005</v>
      </c>
      <c r="F148">
        <v>0.27625</v>
      </c>
      <c r="G148">
        <v>0.27</v>
      </c>
      <c r="H148">
        <v>0.27024999999999999</v>
      </c>
      <c r="I148">
        <v>0.23224999999999998</v>
      </c>
      <c r="J148">
        <v>0.19799999999999998</v>
      </c>
      <c r="K148">
        <v>0.22774999999999998</v>
      </c>
    </row>
    <row r="149" spans="1:11" x14ac:dyDescent="0.45">
      <c r="A149" s="11" t="s">
        <v>198</v>
      </c>
      <c r="B149" s="6">
        <v>41408</v>
      </c>
      <c r="C149">
        <v>389.15</v>
      </c>
      <c r="D149">
        <v>0.22450000000000003</v>
      </c>
      <c r="E149">
        <v>0.26600000000000001</v>
      </c>
      <c r="F149">
        <v>0.27100000000000002</v>
      </c>
      <c r="G149">
        <v>0.26500000000000001</v>
      </c>
      <c r="H149">
        <v>0.26600000000000001</v>
      </c>
      <c r="I149">
        <v>0.23050000000000001</v>
      </c>
      <c r="J149">
        <v>0.19574999999999998</v>
      </c>
      <c r="K149">
        <v>0.22699999999999998</v>
      </c>
    </row>
    <row r="150" spans="1:11" x14ac:dyDescent="0.45">
      <c r="A150" s="11" t="s">
        <v>198</v>
      </c>
      <c r="B150" s="6">
        <v>41423</v>
      </c>
      <c r="C150">
        <v>409.05</v>
      </c>
      <c r="D150">
        <v>0.28899999999999998</v>
      </c>
      <c r="E150">
        <v>0.28825000000000001</v>
      </c>
      <c r="F150">
        <v>0.27725</v>
      </c>
      <c r="G150">
        <v>0.26824999999999999</v>
      </c>
      <c r="H150">
        <v>0.26624999999999999</v>
      </c>
      <c r="I150">
        <v>0.22900000000000001</v>
      </c>
      <c r="J150">
        <v>0.19975000000000001</v>
      </c>
      <c r="K150">
        <v>0.22750000000000001</v>
      </c>
    </row>
    <row r="151" spans="1:11" x14ac:dyDescent="0.45">
      <c r="A151" s="11" t="s">
        <v>198</v>
      </c>
      <c r="B151" s="6">
        <v>41436</v>
      </c>
      <c r="C151">
        <v>407.22500000000002</v>
      </c>
      <c r="D151">
        <v>0.28787499999999999</v>
      </c>
      <c r="E151">
        <v>0.28575</v>
      </c>
      <c r="F151">
        <v>0.27600000000000002</v>
      </c>
      <c r="G151">
        <v>0.26624999999999999</v>
      </c>
      <c r="H151">
        <v>0.26724999999999999</v>
      </c>
      <c r="I151">
        <v>0.22800000000000001</v>
      </c>
      <c r="J151">
        <v>0.19974999999999998</v>
      </c>
      <c r="K151">
        <v>0.22525000000000003</v>
      </c>
    </row>
    <row r="152" spans="1:11" x14ac:dyDescent="0.45">
      <c r="A152" s="11" t="s">
        <v>198</v>
      </c>
      <c r="B152" s="6">
        <v>41450</v>
      </c>
      <c r="C152">
        <v>470.34999999999997</v>
      </c>
      <c r="D152">
        <v>0.33274999999999999</v>
      </c>
      <c r="E152">
        <v>0.30450000000000005</v>
      </c>
      <c r="F152">
        <v>0.29125000000000001</v>
      </c>
      <c r="G152">
        <v>0.31725000000000003</v>
      </c>
      <c r="H152">
        <v>0.30375000000000002</v>
      </c>
      <c r="I152">
        <v>0.29975000000000002</v>
      </c>
      <c r="J152">
        <v>0.26400000000000001</v>
      </c>
      <c r="K152">
        <v>0.23850000000000002</v>
      </c>
    </row>
    <row r="153" spans="1:11" x14ac:dyDescent="0.45">
      <c r="A153" s="11" t="s">
        <v>198</v>
      </c>
      <c r="B153" s="6">
        <v>41466</v>
      </c>
      <c r="C153">
        <v>458.1</v>
      </c>
      <c r="D153">
        <v>0.29249999999999998</v>
      </c>
      <c r="E153">
        <v>0.28875000000000001</v>
      </c>
      <c r="F153">
        <v>0.28725000000000001</v>
      </c>
      <c r="G153">
        <v>0.30700000000000005</v>
      </c>
      <c r="H153">
        <v>0.3</v>
      </c>
      <c r="I153">
        <v>0.29449999999999998</v>
      </c>
      <c r="J153">
        <v>0.26624999999999999</v>
      </c>
      <c r="K153">
        <v>0.25424999999999998</v>
      </c>
    </row>
    <row r="154" spans="1:11" x14ac:dyDescent="0.45">
      <c r="A154" s="11" t="s">
        <v>198</v>
      </c>
      <c r="B154" s="6">
        <v>41485</v>
      </c>
      <c r="C154">
        <v>446.52499999999998</v>
      </c>
      <c r="D154">
        <v>0.27612499999999995</v>
      </c>
      <c r="E154">
        <v>0.28125</v>
      </c>
      <c r="F154">
        <v>0.28225</v>
      </c>
      <c r="G154">
        <v>0.29475000000000001</v>
      </c>
      <c r="H154">
        <v>0.29275000000000001</v>
      </c>
      <c r="I154">
        <v>0.28525</v>
      </c>
      <c r="J154">
        <v>0.26200000000000001</v>
      </c>
      <c r="K154">
        <v>0.25825000000000004</v>
      </c>
    </row>
    <row r="155" spans="1:11" x14ac:dyDescent="0.45">
      <c r="A155" s="11" t="s">
        <v>198</v>
      </c>
      <c r="B155" s="6">
        <v>41515</v>
      </c>
      <c r="C155">
        <v>414.47499999999997</v>
      </c>
      <c r="D155">
        <v>0.22087500000000002</v>
      </c>
      <c r="E155">
        <v>0.25525000000000003</v>
      </c>
      <c r="F155">
        <v>0.26950000000000002</v>
      </c>
      <c r="G155">
        <v>0.27124999999999999</v>
      </c>
      <c r="H155">
        <v>0.28325</v>
      </c>
      <c r="I155">
        <v>0.26299999999999996</v>
      </c>
      <c r="J155">
        <v>0.24975000000000003</v>
      </c>
      <c r="K155">
        <v>0.25950000000000001</v>
      </c>
    </row>
    <row r="156" spans="1:11" x14ac:dyDescent="0.45">
      <c r="A156" s="11" t="s">
        <v>198</v>
      </c>
      <c r="B156" s="6">
        <v>41533</v>
      </c>
      <c r="C156">
        <v>375.25</v>
      </c>
      <c r="D156">
        <v>0.17125000000000001</v>
      </c>
      <c r="E156">
        <v>0.21924999999999997</v>
      </c>
      <c r="F156">
        <v>0.24325000000000002</v>
      </c>
      <c r="G156">
        <v>0.23900000000000002</v>
      </c>
      <c r="H156">
        <v>0.26575000000000004</v>
      </c>
      <c r="I156">
        <v>0.2445</v>
      </c>
      <c r="J156">
        <v>0.23574999999999999</v>
      </c>
      <c r="K156">
        <v>0.25750000000000001</v>
      </c>
    </row>
    <row r="157" spans="1:11" x14ac:dyDescent="0.45">
      <c r="A157" s="11" t="s">
        <v>198</v>
      </c>
      <c r="B157" s="6">
        <v>41542</v>
      </c>
      <c r="C157">
        <v>390.47499999999997</v>
      </c>
      <c r="D157">
        <v>0.22612500000000002</v>
      </c>
      <c r="E157">
        <v>0.25800000000000001</v>
      </c>
      <c r="F157">
        <v>0.24875</v>
      </c>
      <c r="G157">
        <v>0.23699999999999999</v>
      </c>
      <c r="H157">
        <v>0.26</v>
      </c>
      <c r="I157">
        <v>0.23849999999999999</v>
      </c>
      <c r="J157">
        <v>0.22774999999999998</v>
      </c>
      <c r="K157">
        <v>0.25624999999999998</v>
      </c>
    </row>
    <row r="158" spans="1:11" x14ac:dyDescent="0.45">
      <c r="A158" s="11" t="s">
        <v>198</v>
      </c>
      <c r="B158" s="6">
        <v>41548</v>
      </c>
      <c r="C158">
        <v>400.6</v>
      </c>
      <c r="D158">
        <v>0.25950000000000001</v>
      </c>
      <c r="E158">
        <v>0.27575000000000005</v>
      </c>
      <c r="F158">
        <v>0.25475000000000003</v>
      </c>
      <c r="G158">
        <v>0.23700000000000002</v>
      </c>
      <c r="H158">
        <v>0.26074999999999998</v>
      </c>
      <c r="I158">
        <v>0.23525000000000001</v>
      </c>
      <c r="J158">
        <v>0.22475000000000001</v>
      </c>
      <c r="K158">
        <v>0.25524999999999998</v>
      </c>
    </row>
    <row r="159" spans="1:11" x14ac:dyDescent="0.45">
      <c r="A159" s="11" t="s">
        <v>198</v>
      </c>
      <c r="B159" s="6">
        <v>41555</v>
      </c>
      <c r="C159">
        <v>398.2</v>
      </c>
      <c r="D159">
        <v>0.25650000000000001</v>
      </c>
      <c r="E159">
        <v>0.27925000000000005</v>
      </c>
      <c r="F159">
        <v>0.26050000000000001</v>
      </c>
      <c r="G159">
        <v>0.23699999999999999</v>
      </c>
      <c r="H159">
        <v>0.25624999999999998</v>
      </c>
      <c r="I159">
        <v>0.23024999999999998</v>
      </c>
      <c r="J159">
        <v>0.21825</v>
      </c>
      <c r="K159">
        <v>0.253</v>
      </c>
    </row>
    <row r="160" spans="1:11" x14ac:dyDescent="0.45">
      <c r="A160" s="11" t="s">
        <v>198</v>
      </c>
      <c r="B160" s="6">
        <v>41562</v>
      </c>
      <c r="C160">
        <v>405.85</v>
      </c>
      <c r="D160">
        <v>0.27524999999999999</v>
      </c>
      <c r="E160">
        <v>0.29125000000000001</v>
      </c>
      <c r="F160">
        <v>0.26774999999999999</v>
      </c>
      <c r="G160">
        <v>0.24</v>
      </c>
      <c r="H160">
        <v>0.26</v>
      </c>
      <c r="I160">
        <v>0.22675000000000001</v>
      </c>
      <c r="J160">
        <v>0.21625</v>
      </c>
      <c r="K160">
        <v>0.252</v>
      </c>
    </row>
    <row r="161" spans="1:13" x14ac:dyDescent="0.45">
      <c r="A161" s="11" t="s">
        <v>198</v>
      </c>
      <c r="B161" s="6">
        <v>41569</v>
      </c>
      <c r="C161">
        <v>387.85</v>
      </c>
      <c r="D161">
        <v>0.22024999999999997</v>
      </c>
      <c r="E161">
        <v>0.27374999999999999</v>
      </c>
      <c r="F161">
        <v>0.26549999999999996</v>
      </c>
      <c r="G161">
        <v>0.23850000000000002</v>
      </c>
      <c r="H161">
        <v>0.25374999999999998</v>
      </c>
      <c r="I161">
        <v>0.22475000000000001</v>
      </c>
      <c r="J161">
        <v>0.21299999999999999</v>
      </c>
      <c r="K161">
        <v>0.24975000000000003</v>
      </c>
    </row>
    <row r="162" spans="1:13" x14ac:dyDescent="0.45">
      <c r="A162" s="11" t="s">
        <v>198</v>
      </c>
      <c r="B162" s="6">
        <v>41576</v>
      </c>
      <c r="C162">
        <v>382.95</v>
      </c>
      <c r="D162">
        <v>0.21200000000000002</v>
      </c>
      <c r="E162">
        <v>0.26949999999999996</v>
      </c>
      <c r="F162">
        <v>0.26624999999999999</v>
      </c>
      <c r="G162">
        <v>0.23800000000000002</v>
      </c>
      <c r="H162">
        <v>0.25174999999999997</v>
      </c>
      <c r="I162">
        <v>0.22125</v>
      </c>
      <c r="J162">
        <v>0.20724999999999999</v>
      </c>
      <c r="K162">
        <v>0.24875</v>
      </c>
    </row>
    <row r="163" spans="1:13" x14ac:dyDescent="0.45">
      <c r="A163" s="11" t="s">
        <v>198</v>
      </c>
      <c r="B163" s="6">
        <v>41583</v>
      </c>
      <c r="C163">
        <v>347.9</v>
      </c>
      <c r="D163">
        <v>0.14374999999999999</v>
      </c>
      <c r="E163">
        <v>0.22625000000000001</v>
      </c>
      <c r="F163">
        <v>0.2455</v>
      </c>
      <c r="G163">
        <v>0.22200000000000003</v>
      </c>
      <c r="H163">
        <v>0.24249999999999999</v>
      </c>
      <c r="I163">
        <v>0.21174999999999997</v>
      </c>
      <c r="J163">
        <v>0.20174999999999998</v>
      </c>
      <c r="K163">
        <v>0.24600000000000002</v>
      </c>
    </row>
    <row r="164" spans="1:13" x14ac:dyDescent="0.45">
      <c r="A164" s="11" t="s">
        <v>198</v>
      </c>
      <c r="B164" s="6">
        <v>41590</v>
      </c>
      <c r="C164">
        <v>318.8</v>
      </c>
      <c r="D164">
        <v>0.11725000000000002</v>
      </c>
      <c r="E164">
        <v>0.20299999999999996</v>
      </c>
      <c r="F164">
        <v>0.21799999999999997</v>
      </c>
      <c r="G164">
        <v>0.1905</v>
      </c>
      <c r="H164">
        <v>0.22474999999999998</v>
      </c>
      <c r="I164">
        <v>0.20024999999999998</v>
      </c>
      <c r="J164">
        <v>0.19500000000000001</v>
      </c>
      <c r="K164">
        <v>0.24525000000000002</v>
      </c>
    </row>
    <row r="165" spans="1:13" x14ac:dyDescent="0.45">
      <c r="A165" s="11" t="s">
        <v>198</v>
      </c>
      <c r="B165" s="6">
        <v>41597</v>
      </c>
      <c r="C165">
        <v>292.59999999999997</v>
      </c>
      <c r="D165">
        <v>0.1075</v>
      </c>
      <c r="E165">
        <v>0.19299999999999998</v>
      </c>
      <c r="F165">
        <v>0.19274999999999998</v>
      </c>
      <c r="G165">
        <v>0.15999999999999998</v>
      </c>
      <c r="H165">
        <v>0.20250000000000001</v>
      </c>
      <c r="I165">
        <v>0.18525</v>
      </c>
      <c r="J165">
        <v>0.18275</v>
      </c>
      <c r="K165">
        <v>0.23925000000000002</v>
      </c>
    </row>
    <row r="166" spans="1:13" x14ac:dyDescent="0.45">
      <c r="A166" s="11" t="s">
        <v>198</v>
      </c>
      <c r="B166" s="6">
        <v>41604</v>
      </c>
      <c r="C166">
        <v>271.99999999999994</v>
      </c>
      <c r="D166">
        <v>9.774999999999999E-2</v>
      </c>
      <c r="E166">
        <v>0.182</v>
      </c>
      <c r="F166">
        <v>0.17524999999999999</v>
      </c>
      <c r="G166">
        <v>0.14074999999999999</v>
      </c>
      <c r="H166">
        <v>0.1855</v>
      </c>
      <c r="I166">
        <v>0.17</v>
      </c>
      <c r="J166">
        <v>0.17524999999999999</v>
      </c>
      <c r="K166">
        <v>0.23349999999999999</v>
      </c>
    </row>
    <row r="167" spans="1:13" x14ac:dyDescent="0.45">
      <c r="A167" s="11" t="s">
        <v>198</v>
      </c>
      <c r="B167" s="6">
        <v>41611</v>
      </c>
      <c r="C167">
        <v>249</v>
      </c>
      <c r="D167">
        <v>9.2249999999999999E-2</v>
      </c>
      <c r="E167">
        <v>0.16925000000000001</v>
      </c>
      <c r="F167">
        <v>0.15975</v>
      </c>
      <c r="G167">
        <v>0.11925000000000001</v>
      </c>
      <c r="H167">
        <v>0.156</v>
      </c>
      <c r="I167">
        <v>0.15150000000000002</v>
      </c>
      <c r="J167">
        <v>0.16500000000000001</v>
      </c>
      <c r="K167">
        <v>0.23199999999999998</v>
      </c>
    </row>
    <row r="168" spans="1:13" x14ac:dyDescent="0.45">
      <c r="A168" s="11" t="s">
        <v>198</v>
      </c>
      <c r="B168" s="6">
        <v>41618</v>
      </c>
      <c r="C168">
        <v>215.5</v>
      </c>
      <c r="D168">
        <v>7.7500000000000013E-2</v>
      </c>
      <c r="E168">
        <v>0.15775</v>
      </c>
      <c r="F168">
        <v>0.14025000000000001</v>
      </c>
      <c r="G168">
        <v>9.1999999999999998E-2</v>
      </c>
      <c r="H168">
        <v>0.115</v>
      </c>
      <c r="I168">
        <v>0.12175000000000001</v>
      </c>
      <c r="J168">
        <v>0.14774999999999999</v>
      </c>
      <c r="K168">
        <v>0.22549999999999998</v>
      </c>
    </row>
    <row r="169" spans="1:13" x14ac:dyDescent="0.45">
      <c r="A169" s="11" t="s">
        <v>198</v>
      </c>
      <c r="B169" s="6">
        <v>41625</v>
      </c>
      <c r="C169">
        <v>190.25</v>
      </c>
      <c r="D169">
        <v>7.1249999999999994E-2</v>
      </c>
      <c r="E169">
        <v>0.14624999999999999</v>
      </c>
      <c r="F169">
        <v>0.12725</v>
      </c>
      <c r="G169">
        <v>7.6499999999999999E-2</v>
      </c>
      <c r="H169">
        <v>8.8749999999999996E-2</v>
      </c>
      <c r="I169">
        <v>9.4500000000000015E-2</v>
      </c>
      <c r="J169">
        <v>0.13149999999999998</v>
      </c>
      <c r="K169">
        <v>0.21525</v>
      </c>
    </row>
    <row r="170" spans="1:13" x14ac:dyDescent="0.45">
      <c r="A170" s="11" t="s">
        <v>198</v>
      </c>
      <c r="B170" s="6">
        <v>41632</v>
      </c>
      <c r="C170">
        <v>175.1</v>
      </c>
      <c r="D170">
        <v>7.375000000000001E-2</v>
      </c>
      <c r="E170">
        <v>0.13950000000000001</v>
      </c>
      <c r="F170">
        <v>0.12</v>
      </c>
      <c r="G170">
        <v>6.6250000000000003E-2</v>
      </c>
      <c r="H170">
        <v>7.3749999999999996E-2</v>
      </c>
      <c r="I170">
        <v>7.4999999999999997E-2</v>
      </c>
      <c r="J170">
        <v>0.12025000000000001</v>
      </c>
      <c r="K170">
        <v>0.20699999999999999</v>
      </c>
    </row>
    <row r="171" spans="1:13" x14ac:dyDescent="0.45">
      <c r="A171" s="11" t="s">
        <v>198</v>
      </c>
      <c r="B171" s="6">
        <v>41639</v>
      </c>
      <c r="C171">
        <v>170.75</v>
      </c>
      <c r="D171">
        <v>7.350000000000001E-2</v>
      </c>
      <c r="E171">
        <v>0.13800000000000001</v>
      </c>
      <c r="F171">
        <v>0.11724999999999999</v>
      </c>
      <c r="G171">
        <v>6.4750000000000002E-2</v>
      </c>
      <c r="H171">
        <v>6.9000000000000006E-2</v>
      </c>
      <c r="I171">
        <v>7.1249999999999994E-2</v>
      </c>
      <c r="J171">
        <v>0.11675000000000001</v>
      </c>
      <c r="K171">
        <v>0.20325000000000004</v>
      </c>
    </row>
    <row r="172" spans="1:13" x14ac:dyDescent="0.45">
      <c r="A172" s="11" t="s">
        <v>198</v>
      </c>
      <c r="B172" s="6">
        <v>41646</v>
      </c>
      <c r="C172">
        <v>162.35</v>
      </c>
      <c r="D172">
        <v>6.1249999999999999E-2</v>
      </c>
      <c r="E172">
        <v>0.13175000000000001</v>
      </c>
      <c r="F172">
        <v>0.114</v>
      </c>
      <c r="G172">
        <v>6.1500000000000006E-2</v>
      </c>
      <c r="H172">
        <v>6.4250000000000002E-2</v>
      </c>
      <c r="I172">
        <v>6.4000000000000001E-2</v>
      </c>
      <c r="J172">
        <v>0.11550000000000001</v>
      </c>
      <c r="K172">
        <v>0.19949999999999998</v>
      </c>
    </row>
    <row r="173" spans="1:13" x14ac:dyDescent="0.45">
      <c r="A173" s="11" t="s">
        <v>198</v>
      </c>
      <c r="B173" s="6">
        <v>41653</v>
      </c>
      <c r="C173">
        <v>162.75</v>
      </c>
      <c r="D173">
        <v>5.9000000000000004E-2</v>
      </c>
      <c r="E173">
        <v>0.13350000000000001</v>
      </c>
      <c r="F173">
        <v>0.11549999999999999</v>
      </c>
      <c r="G173">
        <v>5.8999999999999997E-2</v>
      </c>
      <c r="H173">
        <v>6.4750000000000002E-2</v>
      </c>
      <c r="I173">
        <v>6.5750000000000003E-2</v>
      </c>
      <c r="J173">
        <v>0.11675000000000001</v>
      </c>
      <c r="K173">
        <v>0.19949999999999998</v>
      </c>
    </row>
    <row r="174" spans="1:13" x14ac:dyDescent="0.45">
      <c r="A174" s="11" t="s">
        <v>198</v>
      </c>
      <c r="B174" s="6">
        <v>41660</v>
      </c>
      <c r="C174">
        <v>162.99999999999997</v>
      </c>
      <c r="D174">
        <v>5.6250000000000001E-2</v>
      </c>
      <c r="E174">
        <v>0.12975</v>
      </c>
      <c r="F174">
        <v>0.11425</v>
      </c>
      <c r="G174">
        <v>5.9999999999999991E-2</v>
      </c>
      <c r="H174">
        <v>6.6000000000000003E-2</v>
      </c>
      <c r="I174">
        <v>7.0000000000000007E-2</v>
      </c>
      <c r="J174">
        <v>0.1215</v>
      </c>
      <c r="K174">
        <v>0.19725000000000001</v>
      </c>
    </row>
    <row r="175" spans="1:13" x14ac:dyDescent="0.45">
      <c r="A175" s="11" t="s">
        <v>198</v>
      </c>
      <c r="B175" s="6">
        <v>41667</v>
      </c>
      <c r="C175">
        <v>10.900000000000002</v>
      </c>
      <c r="D175">
        <v>5.4500000000000014E-2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3" x14ac:dyDescent="0.45">
      <c r="A176" t="s">
        <v>270</v>
      </c>
      <c r="B176" s="20">
        <v>37068</v>
      </c>
      <c r="C176">
        <v>904.78270880573837</v>
      </c>
      <c r="E176">
        <v>0.46336650178340993</v>
      </c>
      <c r="F176">
        <v>0.5287117995382894</v>
      </c>
      <c r="G176">
        <v>0.54485817589700725</v>
      </c>
      <c r="H176">
        <v>0.52897094450766613</v>
      </c>
      <c r="I176">
        <v>0.51462622600062757</v>
      </c>
      <c r="J176">
        <v>0.54345742022487398</v>
      </c>
      <c r="K176">
        <v>0.50275464008076465</v>
      </c>
      <c r="L176">
        <v>0.46624444147805399</v>
      </c>
      <c r="M176">
        <v>0.43092339451799921</v>
      </c>
    </row>
    <row r="177" spans="1:13" x14ac:dyDescent="0.45">
      <c r="A177" t="s">
        <v>270</v>
      </c>
      <c r="B177" s="20">
        <v>37097</v>
      </c>
      <c r="C177">
        <v>897.75645123572258</v>
      </c>
      <c r="E177">
        <v>0.44612710192039051</v>
      </c>
      <c r="F177">
        <v>0.52952518366686052</v>
      </c>
      <c r="G177">
        <v>0.53790888791554647</v>
      </c>
      <c r="H177">
        <v>0.52759201630554953</v>
      </c>
      <c r="I177">
        <v>0.5065663217920181</v>
      </c>
      <c r="J177">
        <v>0.53834621822054318</v>
      </c>
      <c r="K177">
        <v>0.50228573792617592</v>
      </c>
      <c r="L177">
        <v>0.46664457708616164</v>
      </c>
      <c r="M177">
        <v>0.4337862113453661</v>
      </c>
    </row>
    <row r="178" spans="1:13" x14ac:dyDescent="0.45">
      <c r="A178" t="s">
        <v>270</v>
      </c>
      <c r="B178" s="20">
        <v>37103</v>
      </c>
      <c r="C178">
        <v>936.55537238603972</v>
      </c>
      <c r="E178">
        <v>0.5159983176857651</v>
      </c>
      <c r="F178">
        <v>0.54256720218397247</v>
      </c>
      <c r="G178">
        <v>0.55037263864340846</v>
      </c>
      <c r="H178">
        <v>0.53493614691175806</v>
      </c>
      <c r="I178">
        <v>0.52054159650691501</v>
      </c>
      <c r="J178">
        <v>0.55307697682190471</v>
      </c>
      <c r="K178">
        <v>0.5436136274616572</v>
      </c>
      <c r="L178">
        <v>0.48395772090924005</v>
      </c>
      <c r="M178">
        <v>0.43771263480557793</v>
      </c>
    </row>
    <row r="179" spans="1:13" x14ac:dyDescent="0.45">
      <c r="A179" t="s">
        <v>270</v>
      </c>
      <c r="B179" s="20">
        <v>37127</v>
      </c>
      <c r="C179">
        <v>917.08209705901197</v>
      </c>
      <c r="E179">
        <v>0.51961580866143964</v>
      </c>
      <c r="F179">
        <v>0.54321630929966003</v>
      </c>
      <c r="G179">
        <v>0.550913907041642</v>
      </c>
      <c r="H179">
        <v>0.53011666279275726</v>
      </c>
      <c r="I179">
        <v>0.52735824922219232</v>
      </c>
      <c r="J179">
        <v>0.54973183641163337</v>
      </c>
      <c r="K179">
        <v>0.48035779706697596</v>
      </c>
      <c r="L179">
        <v>0.45473452662424946</v>
      </c>
      <c r="M179">
        <v>0.42936538817450903</v>
      </c>
    </row>
    <row r="180" spans="1:13" x14ac:dyDescent="0.45">
      <c r="A180" t="s">
        <v>270</v>
      </c>
      <c r="B180" s="20">
        <v>37166</v>
      </c>
      <c r="C180">
        <v>781.24223856149877</v>
      </c>
      <c r="E180">
        <v>0.34382444998586331</v>
      </c>
      <c r="F180">
        <v>0.3758451409405123</v>
      </c>
      <c r="G180">
        <v>0.4213465884752241</v>
      </c>
      <c r="H180">
        <v>0.4395812476839871</v>
      </c>
      <c r="I180">
        <v>0.46439152101895348</v>
      </c>
      <c r="J180">
        <v>0.51203355913485626</v>
      </c>
      <c r="K180">
        <v>0.4737617484669765</v>
      </c>
      <c r="L180">
        <v>0.45440500422598168</v>
      </c>
      <c r="M180">
        <v>0.42102193287513956</v>
      </c>
    </row>
    <row r="181" spans="1:13" x14ac:dyDescent="0.45">
      <c r="A181" t="s">
        <v>270</v>
      </c>
      <c r="B181" s="20">
        <v>37174</v>
      </c>
      <c r="C181">
        <v>760.95883640208854</v>
      </c>
      <c r="E181">
        <v>0.33764096723288206</v>
      </c>
      <c r="F181">
        <v>0.35624176126266333</v>
      </c>
      <c r="G181">
        <v>0.39474561362548427</v>
      </c>
      <c r="H181">
        <v>0.41791669295525219</v>
      </c>
      <c r="I181">
        <v>0.44869264649829271</v>
      </c>
      <c r="J181">
        <v>0.50706232309325261</v>
      </c>
      <c r="K181">
        <v>0.47096823033137641</v>
      </c>
      <c r="L181">
        <v>0.44990670380170061</v>
      </c>
      <c r="M181">
        <v>0.42161924320953881</v>
      </c>
    </row>
    <row r="182" spans="1:13" x14ac:dyDescent="0.45">
      <c r="A182" t="s">
        <v>270</v>
      </c>
      <c r="B182" s="20">
        <v>37197</v>
      </c>
    </row>
    <row r="183" spans="1:13" x14ac:dyDescent="0.45">
      <c r="A183" t="s">
        <v>270</v>
      </c>
      <c r="B183" s="20">
        <v>37200</v>
      </c>
      <c r="C183">
        <v>672.26132498316542</v>
      </c>
      <c r="E183">
        <v>0.27391534189002842</v>
      </c>
      <c r="F183">
        <v>0.29179351070458681</v>
      </c>
      <c r="G183">
        <v>0.32172120887333044</v>
      </c>
      <c r="H183">
        <v>0.34464302424277354</v>
      </c>
      <c r="I183">
        <v>0.38121706217723073</v>
      </c>
      <c r="J183">
        <v>0.44286482501949992</v>
      </c>
      <c r="K183">
        <v>0.43931877262460134</v>
      </c>
      <c r="L183">
        <v>0.44232547651572413</v>
      </c>
      <c r="M183">
        <v>0.42350740286805172</v>
      </c>
    </row>
    <row r="184" spans="1:13" x14ac:dyDescent="0.45">
      <c r="A184" t="s">
        <v>270</v>
      </c>
      <c r="B184" s="20">
        <v>37216</v>
      </c>
      <c r="C184">
        <v>687.68728594656227</v>
      </c>
      <c r="E184">
        <v>0.34187749898448344</v>
      </c>
      <c r="F184">
        <v>0.30741767271470127</v>
      </c>
      <c r="G184">
        <v>0.32245484202390318</v>
      </c>
      <c r="H184">
        <v>0.34060554711649133</v>
      </c>
      <c r="I184">
        <v>0.37865568982417847</v>
      </c>
      <c r="J184">
        <v>0.43902349445312649</v>
      </c>
      <c r="K184">
        <v>0.43520393076437558</v>
      </c>
      <c r="L184">
        <v>0.44342822444943819</v>
      </c>
      <c r="M184">
        <v>0.42976952940211399</v>
      </c>
    </row>
    <row r="185" spans="1:13" x14ac:dyDescent="0.45">
      <c r="A185" t="s">
        <v>270</v>
      </c>
      <c r="B185" s="20">
        <v>37230</v>
      </c>
      <c r="C185">
        <v>724.00029456307641</v>
      </c>
      <c r="E185">
        <v>0.4311657365770607</v>
      </c>
      <c r="F185">
        <v>0.36661783595799613</v>
      </c>
      <c r="G185">
        <v>0.34921838875901734</v>
      </c>
      <c r="H185">
        <v>0.35659408138284937</v>
      </c>
      <c r="I185">
        <v>0.38457441496299843</v>
      </c>
      <c r="J185">
        <v>0.44137710614422587</v>
      </c>
      <c r="K185">
        <v>0.43300305927935284</v>
      </c>
      <c r="L185">
        <v>0.43591572858981648</v>
      </c>
      <c r="M185">
        <v>0.42153512116206493</v>
      </c>
    </row>
    <row r="186" spans="1:13" x14ac:dyDescent="0.45">
      <c r="A186" t="s">
        <v>40</v>
      </c>
      <c r="B186" s="12">
        <v>34864</v>
      </c>
      <c r="C186">
        <v>516.59275781389772</v>
      </c>
      <c r="D186">
        <v>0.32744924271650855</v>
      </c>
      <c r="E186">
        <v>0.34294956238945057</v>
      </c>
      <c r="F186">
        <v>0.33403789108434651</v>
      </c>
      <c r="G186">
        <v>0.33034410475322679</v>
      </c>
      <c r="H186">
        <v>0.31063222100161986</v>
      </c>
      <c r="I186">
        <v>0.30604032268599596</v>
      </c>
      <c r="J186">
        <v>0.26944653865974461</v>
      </c>
    </row>
    <row r="187" spans="1:13" x14ac:dyDescent="0.45">
      <c r="A187" t="s">
        <v>40</v>
      </c>
      <c r="B187" s="12">
        <v>34879</v>
      </c>
      <c r="C187">
        <v>521.71251254503045</v>
      </c>
      <c r="E187">
        <v>0.34946910024931988</v>
      </c>
      <c r="F187">
        <v>0.33703618122311002</v>
      </c>
      <c r="G187">
        <v>0.32992573868735287</v>
      </c>
      <c r="H187">
        <v>0.32238133468491381</v>
      </c>
      <c r="I187">
        <v>0.30733028472244067</v>
      </c>
      <c r="J187">
        <v>0.26763361904095739</v>
      </c>
    </row>
    <row r="188" spans="1:13" x14ac:dyDescent="0.45">
      <c r="A188" t="s">
        <v>40</v>
      </c>
      <c r="B188" s="12">
        <v>34885</v>
      </c>
      <c r="C188">
        <v>518.91991905532166</v>
      </c>
      <c r="E188">
        <v>0.34451843513647795</v>
      </c>
      <c r="F188">
        <v>0.33076069023500049</v>
      </c>
      <c r="G188">
        <v>0.32901927887795923</v>
      </c>
      <c r="H188">
        <v>0.31715175886148927</v>
      </c>
      <c r="I188">
        <v>0.30774865078831459</v>
      </c>
      <c r="J188">
        <v>0.2727934671867363</v>
      </c>
    </row>
    <row r="189" spans="1:13" x14ac:dyDescent="0.45">
      <c r="A189" t="s">
        <v>40</v>
      </c>
      <c r="B189" s="12">
        <v>34894</v>
      </c>
      <c r="C189">
        <v>537.84052438447191</v>
      </c>
      <c r="E189">
        <v>0.35630241265859469</v>
      </c>
      <c r="F189">
        <v>0.34188225481948348</v>
      </c>
      <c r="G189">
        <v>0.31639856922409448</v>
      </c>
      <c r="H189">
        <v>0.34807598389734007</v>
      </c>
      <c r="I189">
        <v>0.30729542088361783</v>
      </c>
      <c r="J189">
        <v>0.30099831279440636</v>
      </c>
    </row>
    <row r="190" spans="1:13" x14ac:dyDescent="0.45">
      <c r="A190" t="s">
        <v>40</v>
      </c>
      <c r="B190" s="12">
        <v>34901</v>
      </c>
      <c r="C190">
        <v>520.00767082659399</v>
      </c>
      <c r="E190">
        <v>0.34716808688701306</v>
      </c>
      <c r="F190">
        <v>0.33313143127495293</v>
      </c>
      <c r="G190">
        <v>0.33525990602724598</v>
      </c>
      <c r="H190">
        <v>0.31446724327213127</v>
      </c>
      <c r="I190">
        <v>0.30551736510365346</v>
      </c>
      <c r="J190">
        <v>0.27139891363382312</v>
      </c>
    </row>
    <row r="191" spans="1:13" x14ac:dyDescent="0.45">
      <c r="A191" t="s">
        <v>40</v>
      </c>
      <c r="B191" s="12">
        <v>34908</v>
      </c>
      <c r="C191">
        <v>515.59913840744707</v>
      </c>
      <c r="E191">
        <v>0.33046830809087713</v>
      </c>
      <c r="F191">
        <v>0.33316629511377577</v>
      </c>
      <c r="G191">
        <v>0.3316340667896715</v>
      </c>
      <c r="H191">
        <v>0.31446724327213127</v>
      </c>
      <c r="I191">
        <v>0.30635409723540141</v>
      </c>
      <c r="J191">
        <v>0.26780793823507154</v>
      </c>
    </row>
    <row r="192" spans="1:13" x14ac:dyDescent="0.45">
      <c r="A192" t="s">
        <v>40</v>
      </c>
      <c r="B192" s="12">
        <v>34915</v>
      </c>
      <c r="C192">
        <v>507.04878193614775</v>
      </c>
      <c r="E192">
        <v>0.31537226588059153</v>
      </c>
      <c r="F192">
        <v>0.31970885332816312</v>
      </c>
      <c r="G192">
        <v>0.32316215395572367</v>
      </c>
      <c r="H192">
        <v>0.31289837052510383</v>
      </c>
      <c r="I192">
        <v>0.30816701685418857</v>
      </c>
      <c r="J192">
        <v>0.26854007885035097</v>
      </c>
    </row>
    <row r="193" spans="1:10" x14ac:dyDescent="0.45">
      <c r="A193" t="s">
        <v>40</v>
      </c>
      <c r="B193" s="12">
        <v>34921</v>
      </c>
      <c r="C193">
        <v>498.88018449995866</v>
      </c>
      <c r="E193">
        <v>0.299822993765609</v>
      </c>
      <c r="F193">
        <v>0.31050479987893581</v>
      </c>
      <c r="G193">
        <v>0.32030331917225152</v>
      </c>
      <c r="H193">
        <v>0.30962116967575781</v>
      </c>
      <c r="I193">
        <v>0.30346039861310647</v>
      </c>
      <c r="J193">
        <v>0.2691327641103391</v>
      </c>
    </row>
    <row r="194" spans="1:10" x14ac:dyDescent="0.45">
      <c r="A194" t="s">
        <v>40</v>
      </c>
      <c r="B194" s="12">
        <v>34929</v>
      </c>
      <c r="C194">
        <v>488.30598218499404</v>
      </c>
      <c r="E194">
        <v>0.28678391804587033</v>
      </c>
      <c r="F194">
        <v>0.28909840284171773</v>
      </c>
      <c r="G194">
        <v>0.31001848671951648</v>
      </c>
      <c r="H194">
        <v>0.30864498218871855</v>
      </c>
      <c r="I194">
        <v>0.30785324230478317</v>
      </c>
      <c r="J194">
        <v>0.26867953420564233</v>
      </c>
    </row>
    <row r="195" spans="1:10" x14ac:dyDescent="0.45">
      <c r="A195" t="s">
        <v>40</v>
      </c>
      <c r="B195" s="12">
        <v>34936</v>
      </c>
      <c r="C195">
        <v>470.04953298541875</v>
      </c>
      <c r="E195">
        <v>0.27845146056721376</v>
      </c>
      <c r="F195">
        <v>0.26992329148916089</v>
      </c>
      <c r="G195">
        <v>0.29405084853866004</v>
      </c>
      <c r="H195">
        <v>0.29787205599246386</v>
      </c>
      <c r="I195">
        <v>0.30032265311905171</v>
      </c>
      <c r="J195">
        <v>0.2654371971951191</v>
      </c>
    </row>
    <row r="196" spans="1:10" x14ac:dyDescent="0.45">
      <c r="A196" t="s">
        <v>40</v>
      </c>
      <c r="B196" s="12">
        <v>34943</v>
      </c>
      <c r="C196">
        <v>447.24335281946401</v>
      </c>
      <c r="E196">
        <v>0.26795744508154173</v>
      </c>
      <c r="F196">
        <v>0.25196841449540308</v>
      </c>
      <c r="G196">
        <v>0.27529410325197712</v>
      </c>
      <c r="H196">
        <v>0.27827857857403299</v>
      </c>
      <c r="I196">
        <v>0.29097914431453303</v>
      </c>
      <c r="J196">
        <v>0.26031221288816297</v>
      </c>
    </row>
    <row r="197" spans="1:10" x14ac:dyDescent="0.45">
      <c r="A197" t="s">
        <v>40</v>
      </c>
      <c r="B197" s="12">
        <v>34948</v>
      </c>
      <c r="C197">
        <v>431.67490559312898</v>
      </c>
      <c r="E197">
        <v>0.26645830001216003</v>
      </c>
      <c r="F197">
        <v>0.2500509033601474</v>
      </c>
      <c r="G197">
        <v>0.27271417917908769</v>
      </c>
      <c r="H197">
        <v>0.27608215672819464</v>
      </c>
      <c r="I197">
        <v>0.25186191715531703</v>
      </c>
      <c r="J197">
        <v>0.25497804554826986</v>
      </c>
    </row>
    <row r="198" spans="1:10" x14ac:dyDescent="0.45">
      <c r="A198" t="s">
        <v>40</v>
      </c>
      <c r="B198" s="12">
        <v>34957</v>
      </c>
      <c r="C198">
        <v>422.3871789307268</v>
      </c>
      <c r="E198">
        <v>0.26136817954402669</v>
      </c>
      <c r="F198">
        <v>0.24248545033559313</v>
      </c>
      <c r="G198">
        <v>0.26375417260162015</v>
      </c>
      <c r="H198">
        <v>0.25749973063562587</v>
      </c>
      <c r="I198">
        <v>0.27257103741607847</v>
      </c>
      <c r="J198">
        <v>0.24096278234149193</v>
      </c>
    </row>
    <row r="199" spans="1:10" x14ac:dyDescent="0.45">
      <c r="A199" t="s">
        <v>40</v>
      </c>
      <c r="B199" s="12">
        <v>34964</v>
      </c>
      <c r="C199">
        <v>401.25446302826811</v>
      </c>
      <c r="D199">
        <v>0.20843729735720984</v>
      </c>
      <c r="E199">
        <v>0.2526173559994962</v>
      </c>
      <c r="F199">
        <v>0.22993446835937412</v>
      </c>
      <c r="G199">
        <v>0.25566576199472346</v>
      </c>
      <c r="H199">
        <v>0.24749380889347347</v>
      </c>
      <c r="I199">
        <v>0.25635935236346219</v>
      </c>
      <c r="J199">
        <v>0.2217528071501122</v>
      </c>
    </row>
    <row r="200" spans="1:10" x14ac:dyDescent="0.45">
      <c r="A200" t="s">
        <v>40</v>
      </c>
      <c r="B200" s="12">
        <v>34971</v>
      </c>
      <c r="C200">
        <v>389.23689778603824</v>
      </c>
      <c r="E200">
        <v>0.2502466149595437</v>
      </c>
      <c r="F200">
        <v>0.22850505096763804</v>
      </c>
      <c r="G200">
        <v>0.248553538874866</v>
      </c>
      <c r="H200">
        <v>0.24038158577361604</v>
      </c>
      <c r="I200">
        <v>0.24562129000603031</v>
      </c>
      <c r="J200">
        <v>0.20927155285153881</v>
      </c>
    </row>
    <row r="201" spans="1:10" x14ac:dyDescent="0.45">
      <c r="A201" t="s">
        <v>40</v>
      </c>
      <c r="B201" s="12">
        <v>34981</v>
      </c>
      <c r="C201">
        <v>374.07112789810702</v>
      </c>
      <c r="E201">
        <v>0.24710886946548899</v>
      </c>
      <c r="F201">
        <v>0.2216717385583632</v>
      </c>
      <c r="G201">
        <v>0.24290559698556741</v>
      </c>
      <c r="H201">
        <v>0.23515200995019145</v>
      </c>
      <c r="I201">
        <v>0.23143170760513823</v>
      </c>
      <c r="J201">
        <v>0.1921882718283518</v>
      </c>
    </row>
    <row r="202" spans="1:10" x14ac:dyDescent="0.45">
      <c r="A202" t="s">
        <v>40</v>
      </c>
      <c r="B202" s="12">
        <v>34988</v>
      </c>
      <c r="C202">
        <v>371.79626241491724</v>
      </c>
      <c r="E202">
        <v>0.24581890742904422</v>
      </c>
      <c r="F202">
        <v>0.22076527874896962</v>
      </c>
      <c r="G202">
        <v>0.24217345637028795</v>
      </c>
      <c r="H202">
        <v>0.23159589839026271</v>
      </c>
      <c r="I202">
        <v>0.23042065627927613</v>
      </c>
      <c r="J202">
        <v>0.19145613121307234</v>
      </c>
    </row>
    <row r="203" spans="1:10" x14ac:dyDescent="0.45">
      <c r="A203" t="s">
        <v>40</v>
      </c>
      <c r="B203" s="12">
        <v>34991</v>
      </c>
      <c r="C203">
        <v>372.21462848079119</v>
      </c>
      <c r="D203">
        <v>0.207104383352366</v>
      </c>
      <c r="E203">
        <v>0.24484271994200499</v>
      </c>
      <c r="F203">
        <v>0.22048636803838698</v>
      </c>
      <c r="G203">
        <v>0.24430015053848064</v>
      </c>
      <c r="H203">
        <v>0.23281613274906177</v>
      </c>
      <c r="I203">
        <v>0.23195466518748067</v>
      </c>
      <c r="J203">
        <v>0.18873675178489158</v>
      </c>
    </row>
    <row r="204" spans="1:10" x14ac:dyDescent="0.45">
      <c r="A204" t="s">
        <v>37</v>
      </c>
      <c r="B204" s="12">
        <v>34964</v>
      </c>
      <c r="C204">
        <v>443.23677883604279</v>
      </c>
    </row>
    <row r="205" spans="1:10" x14ac:dyDescent="0.45">
      <c r="A205" t="s">
        <v>37</v>
      </c>
      <c r="B205" s="12">
        <v>34991</v>
      </c>
      <c r="C205">
        <v>430.37541025726881</v>
      </c>
    </row>
    <row r="206" spans="1:10" x14ac:dyDescent="0.45">
      <c r="A206" t="s">
        <v>39</v>
      </c>
      <c r="B206" s="12">
        <v>34991</v>
      </c>
      <c r="C206">
        <v>395.47191224766141</v>
      </c>
    </row>
    <row r="207" spans="1:10" x14ac:dyDescent="0.45">
      <c r="A207" t="s">
        <v>38</v>
      </c>
      <c r="B207" s="12">
        <v>34991</v>
      </c>
    </row>
    <row r="208" spans="1:10" x14ac:dyDescent="0.45">
      <c r="A208" t="s">
        <v>33</v>
      </c>
      <c r="B208" s="12">
        <v>34964</v>
      </c>
      <c r="C208">
        <v>566.21451567862778</v>
      </c>
    </row>
    <row r="209" spans="1:2" x14ac:dyDescent="0.45">
      <c r="A209" t="s">
        <v>36</v>
      </c>
      <c r="B209" s="12">
        <v>34964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>
      <selection activeCell="B1" sqref="B1"/>
    </sheetView>
  </sheetViews>
  <sheetFormatPr defaultRowHeight="14.25" x14ac:dyDescent="0.45"/>
  <cols>
    <col min="1" max="1" width="16.86328125" bestFit="1" customWidth="1"/>
    <col min="2" max="2" width="10.53125" bestFit="1" customWidth="1"/>
  </cols>
  <sheetData>
    <row r="1" spans="1:3" x14ac:dyDescent="0.45">
      <c r="A1" t="s">
        <v>0</v>
      </c>
      <c r="B1" t="s">
        <v>1</v>
      </c>
      <c r="C1" t="s">
        <v>271</v>
      </c>
    </row>
    <row r="2" spans="1:3" x14ac:dyDescent="0.45">
      <c r="A2" t="s">
        <v>270</v>
      </c>
      <c r="B2" s="12">
        <v>37061</v>
      </c>
    </row>
    <row r="3" spans="1:3" x14ac:dyDescent="0.45">
      <c r="A3" t="s">
        <v>270</v>
      </c>
      <c r="B3" s="12">
        <v>37062</v>
      </c>
    </row>
    <row r="4" spans="1:3" x14ac:dyDescent="0.45">
      <c r="A4" t="s">
        <v>270</v>
      </c>
      <c r="B4" s="12">
        <v>37063</v>
      </c>
    </row>
    <row r="5" spans="1:3" x14ac:dyDescent="0.45">
      <c r="A5" t="s">
        <v>270</v>
      </c>
      <c r="B5" s="12">
        <v>37064</v>
      </c>
    </row>
    <row r="6" spans="1:3" x14ac:dyDescent="0.45">
      <c r="A6" t="s">
        <v>270</v>
      </c>
      <c r="B6" s="12">
        <v>37065</v>
      </c>
    </row>
    <row r="7" spans="1:3" x14ac:dyDescent="0.45">
      <c r="A7" t="s">
        <v>270</v>
      </c>
      <c r="B7" s="12">
        <v>37066</v>
      </c>
    </row>
    <row r="8" spans="1:3" x14ac:dyDescent="0.45">
      <c r="A8" t="s">
        <v>270</v>
      </c>
      <c r="B8" s="12">
        <v>37067</v>
      </c>
    </row>
    <row r="9" spans="1:3" x14ac:dyDescent="0.45">
      <c r="A9" t="s">
        <v>270</v>
      </c>
      <c r="B9" s="12">
        <v>37068</v>
      </c>
    </row>
    <row r="10" spans="1:3" x14ac:dyDescent="0.45">
      <c r="A10" t="s">
        <v>270</v>
      </c>
      <c r="B10" s="12">
        <v>37069</v>
      </c>
    </row>
    <row r="11" spans="1:3" x14ac:dyDescent="0.45">
      <c r="A11" t="s">
        <v>270</v>
      </c>
      <c r="B11" s="12">
        <v>37070</v>
      </c>
    </row>
    <row r="12" spans="1:3" x14ac:dyDescent="0.45">
      <c r="A12" t="s">
        <v>270</v>
      </c>
      <c r="B12" s="12">
        <v>37071</v>
      </c>
    </row>
    <row r="13" spans="1:3" x14ac:dyDescent="0.45">
      <c r="A13" t="s">
        <v>270</v>
      </c>
      <c r="B13" s="12">
        <v>37072</v>
      </c>
    </row>
    <row r="14" spans="1:3" x14ac:dyDescent="0.45">
      <c r="A14" t="s">
        <v>270</v>
      </c>
      <c r="B14" s="12">
        <v>37073</v>
      </c>
    </row>
    <row r="15" spans="1:3" x14ac:dyDescent="0.45">
      <c r="A15" t="s">
        <v>270</v>
      </c>
      <c r="B15" s="12">
        <v>37074</v>
      </c>
    </row>
    <row r="16" spans="1:3" x14ac:dyDescent="0.45">
      <c r="A16" t="s">
        <v>270</v>
      </c>
      <c r="B16" s="12">
        <v>37075</v>
      </c>
    </row>
    <row r="17" spans="1:2" x14ac:dyDescent="0.45">
      <c r="A17" t="s">
        <v>270</v>
      </c>
      <c r="B17" s="12">
        <v>37076</v>
      </c>
    </row>
    <row r="18" spans="1:2" x14ac:dyDescent="0.45">
      <c r="A18" t="s">
        <v>270</v>
      </c>
      <c r="B18" s="12">
        <v>37077</v>
      </c>
    </row>
    <row r="19" spans="1:2" x14ac:dyDescent="0.45">
      <c r="A19" t="s">
        <v>270</v>
      </c>
      <c r="B19" s="12">
        <v>37078</v>
      </c>
    </row>
    <row r="20" spans="1:2" x14ac:dyDescent="0.45">
      <c r="A20" t="s">
        <v>270</v>
      </c>
      <c r="B20" s="12">
        <v>37079</v>
      </c>
    </row>
    <row r="21" spans="1:2" x14ac:dyDescent="0.45">
      <c r="A21" t="s">
        <v>270</v>
      </c>
      <c r="B21" s="12">
        <v>37080</v>
      </c>
    </row>
    <row r="22" spans="1:2" x14ac:dyDescent="0.45">
      <c r="A22" t="s">
        <v>270</v>
      </c>
      <c r="B22" s="12">
        <v>37081</v>
      </c>
    </row>
    <row r="23" spans="1:2" x14ac:dyDescent="0.45">
      <c r="A23" t="s">
        <v>270</v>
      </c>
      <c r="B23" s="12">
        <v>37082</v>
      </c>
    </row>
    <row r="24" spans="1:2" x14ac:dyDescent="0.45">
      <c r="A24" t="s">
        <v>270</v>
      </c>
      <c r="B24" s="12">
        <v>37083</v>
      </c>
    </row>
    <row r="25" spans="1:2" x14ac:dyDescent="0.45">
      <c r="A25" t="s">
        <v>270</v>
      </c>
      <c r="B25" s="12">
        <v>37084</v>
      </c>
    </row>
    <row r="26" spans="1:2" x14ac:dyDescent="0.45">
      <c r="A26" t="s">
        <v>270</v>
      </c>
      <c r="B26" s="12">
        <v>37085</v>
      </c>
    </row>
    <row r="27" spans="1:2" x14ac:dyDescent="0.45">
      <c r="A27" t="s">
        <v>270</v>
      </c>
      <c r="B27" s="12">
        <v>37086</v>
      </c>
    </row>
    <row r="28" spans="1:2" x14ac:dyDescent="0.45">
      <c r="A28" t="s">
        <v>270</v>
      </c>
      <c r="B28" s="12">
        <v>37087</v>
      </c>
    </row>
    <row r="29" spans="1:2" x14ac:dyDescent="0.45">
      <c r="A29" t="s">
        <v>270</v>
      </c>
      <c r="B29" s="12">
        <v>37088</v>
      </c>
    </row>
    <row r="30" spans="1:2" x14ac:dyDescent="0.45">
      <c r="A30" t="s">
        <v>270</v>
      </c>
      <c r="B30" s="12">
        <v>37089</v>
      </c>
    </row>
    <row r="31" spans="1:2" x14ac:dyDescent="0.45">
      <c r="A31" t="s">
        <v>270</v>
      </c>
      <c r="B31" s="12">
        <v>37090</v>
      </c>
    </row>
    <row r="32" spans="1:2" x14ac:dyDescent="0.45">
      <c r="A32" t="s">
        <v>270</v>
      </c>
      <c r="B32" s="12">
        <v>37091</v>
      </c>
    </row>
    <row r="33" spans="1:3" x14ac:dyDescent="0.45">
      <c r="A33" t="s">
        <v>270</v>
      </c>
      <c r="B33" s="12">
        <v>37092</v>
      </c>
    </row>
    <row r="34" spans="1:3" x14ac:dyDescent="0.45">
      <c r="A34" t="s">
        <v>270</v>
      </c>
      <c r="B34" s="12">
        <v>37093</v>
      </c>
    </row>
    <row r="35" spans="1:3" x14ac:dyDescent="0.45">
      <c r="A35" t="s">
        <v>270</v>
      </c>
      <c r="B35" s="12">
        <v>37094</v>
      </c>
    </row>
    <row r="36" spans="1:3" x14ac:dyDescent="0.45">
      <c r="A36" t="s">
        <v>270</v>
      </c>
      <c r="B36" s="12">
        <v>37095</v>
      </c>
    </row>
    <row r="37" spans="1:3" x14ac:dyDescent="0.45">
      <c r="A37" t="s">
        <v>270</v>
      </c>
      <c r="B37" s="12">
        <v>37096</v>
      </c>
    </row>
    <row r="38" spans="1:3" x14ac:dyDescent="0.45">
      <c r="A38" t="s">
        <v>270</v>
      </c>
      <c r="B38" s="12">
        <v>37097</v>
      </c>
    </row>
    <row r="39" spans="1:3" x14ac:dyDescent="0.45">
      <c r="A39" t="s">
        <v>270</v>
      </c>
      <c r="B39" s="12">
        <v>37098</v>
      </c>
      <c r="C39">
        <v>0.67387271575670293</v>
      </c>
    </row>
    <row r="40" spans="1:3" x14ac:dyDescent="0.45">
      <c r="A40" t="s">
        <v>270</v>
      </c>
      <c r="B40" s="12">
        <v>37099</v>
      </c>
      <c r="C40">
        <v>1.0351647308139111</v>
      </c>
    </row>
    <row r="41" spans="1:3" x14ac:dyDescent="0.45">
      <c r="A41" t="s">
        <v>270</v>
      </c>
      <c r="B41" s="12">
        <v>37100</v>
      </c>
      <c r="C41">
        <v>1.7269137077923511</v>
      </c>
    </row>
    <row r="42" spans="1:3" x14ac:dyDescent="0.45">
      <c r="A42" t="s">
        <v>270</v>
      </c>
      <c r="B42" s="12">
        <v>37101</v>
      </c>
      <c r="C42">
        <v>1.35865720903725</v>
      </c>
    </row>
    <row r="43" spans="1:3" x14ac:dyDescent="0.45">
      <c r="A43" t="s">
        <v>270</v>
      </c>
      <c r="B43" s="12">
        <v>37102</v>
      </c>
      <c r="C43">
        <v>1.3014448591343089</v>
      </c>
    </row>
    <row r="44" spans="1:3" x14ac:dyDescent="0.45">
      <c r="A44" t="s">
        <v>270</v>
      </c>
      <c r="B44" s="12">
        <v>37103</v>
      </c>
      <c r="C44">
        <v>1.545464098037165</v>
      </c>
    </row>
    <row r="45" spans="1:3" x14ac:dyDescent="0.45">
      <c r="A45" t="s">
        <v>270</v>
      </c>
      <c r="B45" s="12">
        <v>37104</v>
      </c>
      <c r="C45">
        <v>1.645191104827457</v>
      </c>
    </row>
    <row r="46" spans="1:3" x14ac:dyDescent="0.45">
      <c r="A46" t="s">
        <v>270</v>
      </c>
      <c r="B46" s="12">
        <v>37105</v>
      </c>
      <c r="C46">
        <v>1.5073616205517082</v>
      </c>
    </row>
    <row r="47" spans="1:3" x14ac:dyDescent="0.45">
      <c r="A47" t="s">
        <v>270</v>
      </c>
      <c r="B47" s="12">
        <v>37106</v>
      </c>
      <c r="C47">
        <v>1.5218428191501556</v>
      </c>
    </row>
    <row r="48" spans="1:3" x14ac:dyDescent="0.45">
      <c r="A48" t="s">
        <v>270</v>
      </c>
      <c r="B48" s="12">
        <v>37107</v>
      </c>
      <c r="C48">
        <v>1.5188297393741945</v>
      </c>
    </row>
    <row r="49" spans="1:3" x14ac:dyDescent="0.45">
      <c r="A49" t="s">
        <v>270</v>
      </c>
      <c r="B49" s="12">
        <v>37108</v>
      </c>
      <c r="C49">
        <v>2.2268454522655037</v>
      </c>
    </row>
    <row r="50" spans="1:3" x14ac:dyDescent="0.45">
      <c r="A50" t="s">
        <v>270</v>
      </c>
      <c r="B50" s="12">
        <v>37109</v>
      </c>
      <c r="C50">
        <v>1.8126989666716444</v>
      </c>
    </row>
    <row r="51" spans="1:3" x14ac:dyDescent="0.45">
      <c r="A51" t="s">
        <v>270</v>
      </c>
      <c r="B51" s="12">
        <v>37110</v>
      </c>
      <c r="C51">
        <v>1.7870748189880483</v>
      </c>
    </row>
    <row r="52" spans="1:3" x14ac:dyDescent="0.45">
      <c r="A52" t="s">
        <v>270</v>
      </c>
      <c r="B52" s="12">
        <v>37111</v>
      </c>
    </row>
    <row r="53" spans="1:3" x14ac:dyDescent="0.45">
      <c r="A53" t="s">
        <v>270</v>
      </c>
      <c r="B53" s="12">
        <v>37112</v>
      </c>
    </row>
    <row r="54" spans="1:3" x14ac:dyDescent="0.45">
      <c r="A54" t="s">
        <v>270</v>
      </c>
      <c r="B54" s="12">
        <v>37113</v>
      </c>
    </row>
    <row r="55" spans="1:3" x14ac:dyDescent="0.45">
      <c r="A55" t="s">
        <v>270</v>
      </c>
      <c r="B55" s="12">
        <v>37114</v>
      </c>
    </row>
    <row r="56" spans="1:3" x14ac:dyDescent="0.45">
      <c r="A56" t="s">
        <v>270</v>
      </c>
      <c r="B56" s="12">
        <v>37115</v>
      </c>
    </row>
    <row r="57" spans="1:3" x14ac:dyDescent="0.45">
      <c r="A57" t="s">
        <v>270</v>
      </c>
      <c r="B57" s="12">
        <v>37116</v>
      </c>
    </row>
    <row r="58" spans="1:3" x14ac:dyDescent="0.45">
      <c r="A58" t="s">
        <v>270</v>
      </c>
      <c r="B58" s="12">
        <v>37117</v>
      </c>
    </row>
    <row r="59" spans="1:3" x14ac:dyDescent="0.45">
      <c r="A59" t="s">
        <v>270</v>
      </c>
      <c r="B59" s="12">
        <v>37118</v>
      </c>
    </row>
    <row r="60" spans="1:3" x14ac:dyDescent="0.45">
      <c r="A60" t="s">
        <v>270</v>
      </c>
      <c r="B60" s="12">
        <v>37119</v>
      </c>
    </row>
    <row r="61" spans="1:3" x14ac:dyDescent="0.45">
      <c r="A61" t="s">
        <v>270</v>
      </c>
      <c r="B61" s="12">
        <v>37120</v>
      </c>
      <c r="C61">
        <v>1.7397869493438232</v>
      </c>
    </row>
    <row r="62" spans="1:3" x14ac:dyDescent="0.45">
      <c r="A62" t="s">
        <v>270</v>
      </c>
      <c r="B62" s="12">
        <v>37121</v>
      </c>
      <c r="C62">
        <v>2.7803305540546619</v>
      </c>
    </row>
    <row r="63" spans="1:3" x14ac:dyDescent="0.45">
      <c r="A63" t="s">
        <v>270</v>
      </c>
      <c r="B63" s="12">
        <v>37122</v>
      </c>
      <c r="C63">
        <v>1.7091170744916566</v>
      </c>
    </row>
    <row r="64" spans="1:3" x14ac:dyDescent="0.45">
      <c r="A64" t="s">
        <v>270</v>
      </c>
      <c r="B64" s="12">
        <v>37123</v>
      </c>
      <c r="C64">
        <v>1.4535574482319122</v>
      </c>
    </row>
    <row r="65" spans="1:3" x14ac:dyDescent="0.45">
      <c r="A65" t="s">
        <v>270</v>
      </c>
      <c r="B65" s="12">
        <v>37124</v>
      </c>
      <c r="C65">
        <v>1.3</v>
      </c>
    </row>
    <row r="66" spans="1:3" x14ac:dyDescent="0.45">
      <c r="A66" t="s">
        <v>270</v>
      </c>
      <c r="B66" s="12">
        <v>37125</v>
      </c>
      <c r="C66">
        <v>1.6</v>
      </c>
    </row>
    <row r="67" spans="1:3" x14ac:dyDescent="0.45">
      <c r="A67" t="s">
        <v>270</v>
      </c>
      <c r="B67" s="12">
        <v>37126</v>
      </c>
      <c r="C67">
        <v>1.8250948324270242</v>
      </c>
    </row>
    <row r="68" spans="1:3" x14ac:dyDescent="0.45">
      <c r="A68" t="s">
        <v>270</v>
      </c>
      <c r="B68" s="12">
        <v>37127</v>
      </c>
      <c r="C68">
        <v>1.8665249829498325</v>
      </c>
    </row>
    <row r="69" spans="1:3" x14ac:dyDescent="0.45">
      <c r="A69" t="s">
        <v>270</v>
      </c>
      <c r="B69" s="12">
        <v>37128</v>
      </c>
      <c r="C69">
        <v>1.8340574014488069</v>
      </c>
    </row>
    <row r="70" spans="1:3" x14ac:dyDescent="0.45">
      <c r="A70" t="s">
        <v>270</v>
      </c>
      <c r="B70" s="12">
        <v>37129</v>
      </c>
      <c r="C70">
        <v>1.4905721512068881</v>
      </c>
    </row>
    <row r="71" spans="1:3" x14ac:dyDescent="0.45">
      <c r="A71" t="s">
        <v>270</v>
      </c>
      <c r="B71" s="12">
        <v>37130</v>
      </c>
      <c r="C71">
        <v>1.4909744978418737</v>
      </c>
    </row>
    <row r="72" spans="1:3" x14ac:dyDescent="0.45">
      <c r="A72" t="s">
        <v>270</v>
      </c>
      <c r="B72" s="12">
        <v>37131</v>
      </c>
      <c r="C72">
        <v>2.067111329573184</v>
      </c>
    </row>
    <row r="73" spans="1:3" x14ac:dyDescent="0.45">
      <c r="A73" t="s">
        <v>270</v>
      </c>
      <c r="B73" s="12">
        <v>37132</v>
      </c>
      <c r="C73">
        <v>1.2566132018213143</v>
      </c>
    </row>
    <row r="74" spans="1:3" x14ac:dyDescent="0.45">
      <c r="A74" t="s">
        <v>270</v>
      </c>
      <c r="B74" s="12">
        <v>37133</v>
      </c>
      <c r="C74">
        <v>1.7094057615957217</v>
      </c>
    </row>
    <row r="75" spans="1:3" x14ac:dyDescent="0.45">
      <c r="A75" t="s">
        <v>270</v>
      </c>
      <c r="B75" s="12">
        <v>37134</v>
      </c>
      <c r="C75">
        <v>2.6645781568422926</v>
      </c>
    </row>
    <row r="76" spans="1:3" x14ac:dyDescent="0.45">
      <c r="A76" t="s">
        <v>270</v>
      </c>
      <c r="B76" s="12">
        <v>37135</v>
      </c>
      <c r="C76">
        <v>3.5702415711162554</v>
      </c>
    </row>
    <row r="77" spans="1:3" x14ac:dyDescent="0.45">
      <c r="A77" t="s">
        <v>270</v>
      </c>
      <c r="B77" s="12">
        <v>37136</v>
      </c>
      <c r="C77">
        <v>2.9726684453780332</v>
      </c>
    </row>
    <row r="78" spans="1:3" x14ac:dyDescent="0.45">
      <c r="A78" t="s">
        <v>270</v>
      </c>
      <c r="B78" s="12">
        <v>37137</v>
      </c>
      <c r="C78">
        <v>2.3734136900208433</v>
      </c>
    </row>
    <row r="79" spans="1:3" x14ac:dyDescent="0.45">
      <c r="A79" t="s">
        <v>270</v>
      </c>
      <c r="B79" s="12">
        <v>37138</v>
      </c>
      <c r="C79">
        <v>2.1442586720252526</v>
      </c>
    </row>
    <row r="80" spans="1:3" x14ac:dyDescent="0.45">
      <c r="A80" t="s">
        <v>270</v>
      </c>
      <c r="B80" s="12">
        <v>37139</v>
      </c>
      <c r="C80">
        <v>2.5201831976986164</v>
      </c>
    </row>
    <row r="81" spans="1:3" x14ac:dyDescent="0.45">
      <c r="A81" t="s">
        <v>270</v>
      </c>
      <c r="B81" s="12">
        <v>37140</v>
      </c>
      <c r="C81">
        <v>3.0047539097978135</v>
      </c>
    </row>
    <row r="82" spans="1:3" x14ac:dyDescent="0.45">
      <c r="A82" t="s">
        <v>270</v>
      </c>
      <c r="B82" s="12">
        <v>37141</v>
      </c>
      <c r="C82">
        <v>1.5146214134319023</v>
      </c>
    </row>
    <row r="83" spans="1:3" x14ac:dyDescent="0.45">
      <c r="A83" t="s">
        <v>270</v>
      </c>
      <c r="B83" s="12">
        <v>37142</v>
      </c>
      <c r="C83">
        <v>1.6647636697479351</v>
      </c>
    </row>
    <row r="84" spans="1:3" x14ac:dyDescent="0.45">
      <c r="A84" t="s">
        <v>270</v>
      </c>
      <c r="B84" s="12">
        <v>37143</v>
      </c>
      <c r="C84">
        <v>2.8776337478286522</v>
      </c>
    </row>
    <row r="85" spans="1:3" x14ac:dyDescent="0.45">
      <c r="A85" t="s">
        <v>270</v>
      </c>
      <c r="B85" s="12">
        <v>37144</v>
      </c>
      <c r="C85">
        <v>3.4369111795743099</v>
      </c>
    </row>
    <row r="86" spans="1:3" x14ac:dyDescent="0.45">
      <c r="A86" t="s">
        <v>270</v>
      </c>
      <c r="B86" s="12">
        <v>37145</v>
      </c>
      <c r="C86">
        <v>3.0697670805656978</v>
      </c>
    </row>
    <row r="87" spans="1:3" x14ac:dyDescent="0.45">
      <c r="A87" t="s">
        <v>270</v>
      </c>
      <c r="B87" s="12">
        <v>37146</v>
      </c>
      <c r="C87">
        <v>3.3231527224725181</v>
      </c>
    </row>
    <row r="88" spans="1:3" x14ac:dyDescent="0.45">
      <c r="A88" t="s">
        <v>270</v>
      </c>
      <c r="B88" s="12">
        <v>37147</v>
      </c>
      <c r="C88">
        <v>3.8254505886744772</v>
      </c>
    </row>
    <row r="89" spans="1:3" x14ac:dyDescent="0.45">
      <c r="A89" t="s">
        <v>270</v>
      </c>
      <c r="B89" s="12">
        <v>37148</v>
      </c>
      <c r="C89">
        <v>2.2336273120770871</v>
      </c>
    </row>
    <row r="90" spans="1:3" x14ac:dyDescent="0.45">
      <c r="A90" t="s">
        <v>270</v>
      </c>
      <c r="B90" s="12">
        <v>37149</v>
      </c>
      <c r="C90">
        <v>4.0816190660025278</v>
      </c>
    </row>
    <row r="91" spans="1:3" x14ac:dyDescent="0.45">
      <c r="A91" t="s">
        <v>270</v>
      </c>
      <c r="B91" s="12">
        <v>37150</v>
      </c>
      <c r="C91">
        <v>4.5272845029118374</v>
      </c>
    </row>
    <row r="92" spans="1:3" x14ac:dyDescent="0.45">
      <c r="A92" t="s">
        <v>270</v>
      </c>
      <c r="B92" s="12">
        <v>37151</v>
      </c>
      <c r="C92">
        <v>4.944985407606711</v>
      </c>
    </row>
    <row r="93" spans="1:3" x14ac:dyDescent="0.45">
      <c r="A93" t="s">
        <v>270</v>
      </c>
      <c r="B93" s="12">
        <v>37152</v>
      </c>
      <c r="C93">
        <v>4.5309412590448392</v>
      </c>
    </row>
    <row r="94" spans="1:3" x14ac:dyDescent="0.45">
      <c r="A94" t="s">
        <v>270</v>
      </c>
      <c r="B94" s="12">
        <v>37153</v>
      </c>
      <c r="C94">
        <v>4.0624717261318288</v>
      </c>
    </row>
    <row r="95" spans="1:3" x14ac:dyDescent="0.45">
      <c r="A95" t="s">
        <v>270</v>
      </c>
      <c r="B95" s="12">
        <v>37154</v>
      </c>
      <c r="C95">
        <v>3.9883141046808612</v>
      </c>
    </row>
    <row r="96" spans="1:3" x14ac:dyDescent="0.45">
      <c r="A96" t="s">
        <v>270</v>
      </c>
      <c r="B96" s="12">
        <v>37155</v>
      </c>
      <c r="C96">
        <v>5.1259350005618423</v>
      </c>
    </row>
    <row r="97" spans="1:3" x14ac:dyDescent="0.45">
      <c r="A97" t="s">
        <v>270</v>
      </c>
      <c r="B97" s="12">
        <v>37156</v>
      </c>
      <c r="C97">
        <v>4.9653761687410327</v>
      </c>
    </row>
    <row r="98" spans="1:3" x14ac:dyDescent="0.45">
      <c r="A98" t="s">
        <v>270</v>
      </c>
      <c r="B98" s="12">
        <v>37157</v>
      </c>
      <c r="C98">
        <v>3.9893942292258022</v>
      </c>
    </row>
    <row r="99" spans="1:3" x14ac:dyDescent="0.45">
      <c r="A99" t="s">
        <v>270</v>
      </c>
      <c r="B99" s="12">
        <v>37158</v>
      </c>
      <c r="C99">
        <v>4.9890171424116776</v>
      </c>
    </row>
    <row r="100" spans="1:3" x14ac:dyDescent="0.45">
      <c r="A100" t="s">
        <v>270</v>
      </c>
      <c r="B100" s="12">
        <v>37159</v>
      </c>
      <c r="C100">
        <v>5.3327501641300632</v>
      </c>
    </row>
    <row r="101" spans="1:3" x14ac:dyDescent="0.45">
      <c r="A101" t="s">
        <v>270</v>
      </c>
      <c r="B101" s="12">
        <v>37160</v>
      </c>
      <c r="C101">
        <v>4.2028824887406104</v>
      </c>
    </row>
    <row r="102" spans="1:3" x14ac:dyDescent="0.45">
      <c r="A102" t="s">
        <v>270</v>
      </c>
      <c r="B102" s="12">
        <v>37161</v>
      </c>
      <c r="C102">
        <v>4.7231995393102437</v>
      </c>
    </row>
    <row r="103" spans="1:3" x14ac:dyDescent="0.45">
      <c r="A103" t="s">
        <v>270</v>
      </c>
      <c r="B103" s="12">
        <v>37162</v>
      </c>
      <c r="C103">
        <v>4.7623009532295191</v>
      </c>
    </row>
    <row r="104" spans="1:3" x14ac:dyDescent="0.45">
      <c r="A104" t="s">
        <v>270</v>
      </c>
      <c r="B104" s="12">
        <v>37163</v>
      </c>
      <c r="C104">
        <v>4.8671582089148533</v>
      </c>
    </row>
    <row r="105" spans="1:3" x14ac:dyDescent="0.45">
      <c r="A105" t="s">
        <v>270</v>
      </c>
      <c r="B105" s="12">
        <v>37164</v>
      </c>
      <c r="C105">
        <v>5.533129565011131</v>
      </c>
    </row>
    <row r="106" spans="1:3" x14ac:dyDescent="0.45">
      <c r="A106" t="s">
        <v>270</v>
      </c>
      <c r="B106" s="12">
        <v>37165</v>
      </c>
      <c r="C106">
        <v>4.9700742407771754</v>
      </c>
    </row>
    <row r="107" spans="1:3" x14ac:dyDescent="0.45">
      <c r="A107" t="s">
        <v>270</v>
      </c>
      <c r="B107" s="12">
        <v>37166</v>
      </c>
      <c r="C107">
        <v>3.9117315750168462</v>
      </c>
    </row>
    <row r="108" spans="1:3" x14ac:dyDescent="0.45">
      <c r="A108" t="s">
        <v>270</v>
      </c>
      <c r="B108" s="12">
        <v>37167</v>
      </c>
      <c r="C108">
        <v>4.7292463977840171</v>
      </c>
    </row>
    <row r="109" spans="1:3" x14ac:dyDescent="0.45">
      <c r="A109" t="s">
        <v>270</v>
      </c>
      <c r="B109" s="12">
        <v>37168</v>
      </c>
      <c r="C109">
        <v>5.3700764090767183</v>
      </c>
    </row>
    <row r="110" spans="1:3" x14ac:dyDescent="0.45">
      <c r="A110" t="s">
        <v>270</v>
      </c>
      <c r="B110" s="12">
        <v>37169</v>
      </c>
      <c r="C110">
        <v>5.2839891795619849</v>
      </c>
    </row>
    <row r="111" spans="1:3" x14ac:dyDescent="0.45">
      <c r="A111" t="s">
        <v>270</v>
      </c>
      <c r="B111" s="12">
        <v>37170</v>
      </c>
      <c r="C111">
        <v>6.1227761769600475</v>
      </c>
    </row>
    <row r="112" spans="1:3" x14ac:dyDescent="0.45">
      <c r="A112" t="s">
        <v>270</v>
      </c>
      <c r="B112" s="12">
        <v>37171</v>
      </c>
      <c r="C112">
        <v>4.9929489396676621</v>
      </c>
    </row>
    <row r="113" spans="1:3" x14ac:dyDescent="0.45">
      <c r="A113" t="s">
        <v>270</v>
      </c>
      <c r="B113" s="12">
        <v>37172</v>
      </c>
      <c r="C113">
        <v>4.8010890287344434</v>
      </c>
    </row>
    <row r="114" spans="1:3" x14ac:dyDescent="0.45">
      <c r="A114" t="s">
        <v>270</v>
      </c>
      <c r="B114" s="12">
        <v>37173</v>
      </c>
      <c r="C114">
        <v>4.9086933092250566</v>
      </c>
    </row>
    <row r="115" spans="1:3" x14ac:dyDescent="0.45">
      <c r="A115" t="s">
        <v>270</v>
      </c>
      <c r="B115" s="12">
        <v>37174</v>
      </c>
      <c r="C115">
        <v>4.6242454715352119</v>
      </c>
    </row>
    <row r="116" spans="1:3" x14ac:dyDescent="0.45">
      <c r="A116" t="s">
        <v>270</v>
      </c>
      <c r="B116" s="12">
        <v>37175</v>
      </c>
      <c r="C116">
        <v>0.65535460649241606</v>
      </c>
    </row>
    <row r="117" spans="1:3" x14ac:dyDescent="0.45">
      <c r="A117" t="s">
        <v>270</v>
      </c>
      <c r="B117" s="12">
        <v>37176</v>
      </c>
      <c r="C117">
        <v>5.6335351539497651</v>
      </c>
    </row>
    <row r="118" spans="1:3" x14ac:dyDescent="0.45">
      <c r="A118" t="s">
        <v>270</v>
      </c>
      <c r="B118" s="12">
        <v>37177</v>
      </c>
      <c r="C118">
        <v>5.3645668782640632</v>
      </c>
    </row>
    <row r="119" spans="1:3" x14ac:dyDescent="0.45">
      <c r="A119" t="s">
        <v>270</v>
      </c>
      <c r="B119" s="12">
        <v>37178</v>
      </c>
      <c r="C119">
        <v>3.0954276340300431</v>
      </c>
    </row>
    <row r="120" spans="1:3" x14ac:dyDescent="0.45">
      <c r="A120" t="s">
        <v>270</v>
      </c>
      <c r="B120" s="12">
        <v>37179</v>
      </c>
      <c r="C120">
        <v>5.2583698405856785</v>
      </c>
    </row>
    <row r="121" spans="1:3" x14ac:dyDescent="0.45">
      <c r="A121" t="s">
        <v>270</v>
      </c>
      <c r="B121" s="12">
        <v>37180</v>
      </c>
      <c r="C121">
        <v>4.9889788166546669</v>
      </c>
    </row>
    <row r="122" spans="1:3" x14ac:dyDescent="0.45">
      <c r="A122" t="s">
        <v>270</v>
      </c>
      <c r="B122" s="12">
        <v>37181</v>
      </c>
      <c r="C122">
        <v>4.7492333726333005</v>
      </c>
    </row>
    <row r="123" spans="1:3" x14ac:dyDescent="0.45">
      <c r="A123" t="s">
        <v>270</v>
      </c>
      <c r="B123" s="12">
        <v>37182</v>
      </c>
      <c r="C123">
        <v>4.9392232099936564</v>
      </c>
    </row>
    <row r="124" spans="1:3" x14ac:dyDescent="0.45">
      <c r="A124" t="s">
        <v>270</v>
      </c>
      <c r="B124" s="12">
        <v>37183</v>
      </c>
      <c r="C124">
        <v>4.9073716488642853</v>
      </c>
    </row>
    <row r="125" spans="1:3" x14ac:dyDescent="0.45">
      <c r="A125" t="s">
        <v>270</v>
      </c>
      <c r="B125" s="12">
        <v>37184</v>
      </c>
      <c r="C125">
        <v>4.6431264699206647</v>
      </c>
    </row>
    <row r="126" spans="1:3" x14ac:dyDescent="0.45">
      <c r="A126" t="s">
        <v>270</v>
      </c>
      <c r="B126" s="12">
        <v>37185</v>
      </c>
      <c r="C126">
        <v>4.8584557475729824</v>
      </c>
    </row>
    <row r="127" spans="1:3" x14ac:dyDescent="0.45">
      <c r="A127" t="s">
        <v>270</v>
      </c>
      <c r="B127" s="12">
        <v>37186</v>
      </c>
      <c r="C127">
        <v>5.2673792469271357</v>
      </c>
    </row>
    <row r="128" spans="1:3" x14ac:dyDescent="0.45">
      <c r="A128" t="s">
        <v>270</v>
      </c>
      <c r="B128" s="12">
        <v>37187</v>
      </c>
      <c r="C128">
        <v>5.5291826333913141</v>
      </c>
    </row>
    <row r="129" spans="1:3" x14ac:dyDescent="0.45">
      <c r="A129" t="s">
        <v>270</v>
      </c>
      <c r="B129" s="12">
        <v>37188</v>
      </c>
      <c r="C129">
        <v>1.1818226198749846</v>
      </c>
    </row>
    <row r="130" spans="1:3" x14ac:dyDescent="0.45">
      <c r="A130" t="s">
        <v>270</v>
      </c>
      <c r="B130" s="12">
        <v>37189</v>
      </c>
      <c r="C130">
        <v>4.273916881687871</v>
      </c>
    </row>
    <row r="131" spans="1:3" x14ac:dyDescent="0.45">
      <c r="A131" t="s">
        <v>270</v>
      </c>
      <c r="B131" s="12">
        <v>37190</v>
      </c>
      <c r="C131">
        <v>3.3486918179720999</v>
      </c>
    </row>
    <row r="132" spans="1:3" x14ac:dyDescent="0.45">
      <c r="A132" t="s">
        <v>270</v>
      </c>
      <c r="B132" s="12">
        <v>37191</v>
      </c>
      <c r="C132">
        <v>4.8372266776979655</v>
      </c>
    </row>
    <row r="133" spans="1:3" x14ac:dyDescent="0.45">
      <c r="A133" t="s">
        <v>270</v>
      </c>
      <c r="B133" s="12">
        <v>37192</v>
      </c>
      <c r="C133">
        <v>5.5894745627217839</v>
      </c>
    </row>
    <row r="134" spans="1:3" x14ac:dyDescent="0.45">
      <c r="A134" t="s">
        <v>270</v>
      </c>
      <c r="B134" s="12">
        <v>37193</v>
      </c>
      <c r="C134">
        <v>5.7764282149802133</v>
      </c>
    </row>
    <row r="135" spans="1:3" x14ac:dyDescent="0.45">
      <c r="A135" t="s">
        <v>270</v>
      </c>
      <c r="B135" s="12">
        <v>37194</v>
      </c>
      <c r="C135">
        <v>5.346861764340356</v>
      </c>
    </row>
    <row r="136" spans="1:3" x14ac:dyDescent="0.45">
      <c r="A136" t="s">
        <v>270</v>
      </c>
      <c r="B136" s="12">
        <v>37195</v>
      </c>
      <c r="C136">
        <v>5.0192323461903481</v>
      </c>
    </row>
    <row r="137" spans="1:3" x14ac:dyDescent="0.45">
      <c r="A137" t="s">
        <v>270</v>
      </c>
      <c r="B137" s="12">
        <v>37196</v>
      </c>
      <c r="C137">
        <v>5.0566908502672696</v>
      </c>
    </row>
    <row r="138" spans="1:3" x14ac:dyDescent="0.45">
      <c r="A138" t="s">
        <v>270</v>
      </c>
      <c r="B138" s="12">
        <v>37197</v>
      </c>
      <c r="C138">
        <v>5.916578033642101</v>
      </c>
    </row>
    <row r="139" spans="1:3" x14ac:dyDescent="0.45">
      <c r="A139" t="s">
        <v>270</v>
      </c>
      <c r="B139" s="12">
        <v>37198</v>
      </c>
      <c r="C139">
        <v>4.91950719659068</v>
      </c>
    </row>
    <row r="140" spans="1:3" x14ac:dyDescent="0.45">
      <c r="A140" t="s">
        <v>270</v>
      </c>
      <c r="B140" s="12">
        <v>37199</v>
      </c>
      <c r="C140">
        <v>5.0780584105475368</v>
      </c>
    </row>
    <row r="141" spans="1:3" x14ac:dyDescent="0.45">
      <c r="A141" t="s">
        <v>270</v>
      </c>
      <c r="B141" s="12">
        <v>37200</v>
      </c>
      <c r="C141">
        <v>4.7547340060910139</v>
      </c>
    </row>
    <row r="142" spans="1:3" x14ac:dyDescent="0.45">
      <c r="A142" t="s">
        <v>270</v>
      </c>
      <c r="B142" s="12">
        <v>37201</v>
      </c>
      <c r="C142">
        <v>4.1029807195916881</v>
      </c>
    </row>
    <row r="143" spans="1:3" x14ac:dyDescent="0.45">
      <c r="A143" t="s">
        <v>270</v>
      </c>
      <c r="B143" s="12">
        <v>37202</v>
      </c>
      <c r="C143">
        <v>4.0042559811026885</v>
      </c>
    </row>
    <row r="144" spans="1:3" x14ac:dyDescent="0.45">
      <c r="A144" t="s">
        <v>270</v>
      </c>
      <c r="B144" s="12">
        <v>37203</v>
      </c>
      <c r="C144">
        <v>4.7268732853947881</v>
      </c>
    </row>
    <row r="145" spans="1:3" x14ac:dyDescent="0.45">
      <c r="A145" t="s">
        <v>270</v>
      </c>
      <c r="B145" s="12">
        <v>37204</v>
      </c>
      <c r="C145">
        <v>1.4944552084930534</v>
      </c>
    </row>
    <row r="146" spans="1:3" x14ac:dyDescent="0.45">
      <c r="A146" t="s">
        <v>270</v>
      </c>
      <c r="B146" s="12">
        <v>37205</v>
      </c>
      <c r="C146">
        <v>5.4214635564543903</v>
      </c>
    </row>
    <row r="147" spans="1:3" x14ac:dyDescent="0.45">
      <c r="A147" t="s">
        <v>270</v>
      </c>
      <c r="B147" s="12">
        <v>37206</v>
      </c>
      <c r="C147">
        <v>3.7072926844625784</v>
      </c>
    </row>
    <row r="148" spans="1:3" x14ac:dyDescent="0.45">
      <c r="A148" t="s">
        <v>270</v>
      </c>
      <c r="B148" s="12">
        <v>37207</v>
      </c>
      <c r="C148">
        <v>4.997640537716161</v>
      </c>
    </row>
    <row r="149" spans="1:3" x14ac:dyDescent="0.45">
      <c r="A149" t="s">
        <v>270</v>
      </c>
      <c r="B149" s="12">
        <v>37208</v>
      </c>
      <c r="C149">
        <v>4.1851789034118658</v>
      </c>
    </row>
    <row r="150" spans="1:3" x14ac:dyDescent="0.45">
      <c r="A150" t="s">
        <v>270</v>
      </c>
      <c r="B150" s="12">
        <v>37209</v>
      </c>
      <c r="C150">
        <v>5.820617083308262</v>
      </c>
    </row>
    <row r="151" spans="1:3" x14ac:dyDescent="0.45">
      <c r="A151" t="s">
        <v>270</v>
      </c>
      <c r="B151" s="12">
        <v>37210</v>
      </c>
      <c r="C151">
        <v>1.7558846720005905</v>
      </c>
    </row>
    <row r="152" spans="1:3" x14ac:dyDescent="0.45">
      <c r="A152" t="s">
        <v>270</v>
      </c>
      <c r="B152" s="12">
        <v>37211</v>
      </c>
      <c r="C152">
        <v>5.3045644178088764</v>
      </c>
    </row>
    <row r="153" spans="1:3" x14ac:dyDescent="0.45">
      <c r="A153" t="s">
        <v>270</v>
      </c>
      <c r="B153" s="12">
        <v>37212</v>
      </c>
      <c r="C153">
        <v>5.2865995190472521</v>
      </c>
    </row>
    <row r="154" spans="1:3" x14ac:dyDescent="0.45">
      <c r="A154" t="s">
        <v>270</v>
      </c>
      <c r="B154" s="12">
        <v>37213</v>
      </c>
      <c r="C154">
        <v>3.7355451985035089</v>
      </c>
    </row>
    <row r="155" spans="1:3" x14ac:dyDescent="0.45">
      <c r="A155" t="s">
        <v>270</v>
      </c>
      <c r="B155" s="12">
        <v>37214</v>
      </c>
      <c r="C155">
        <v>2.5734578190376505</v>
      </c>
    </row>
    <row r="156" spans="1:3" x14ac:dyDescent="0.45">
      <c r="A156" t="s">
        <v>270</v>
      </c>
      <c r="B156" s="12">
        <v>37215</v>
      </c>
      <c r="C156">
        <v>2.5552695337169178</v>
      </c>
    </row>
    <row r="157" spans="1:3" x14ac:dyDescent="0.45">
      <c r="A157" t="s">
        <v>270</v>
      </c>
      <c r="B157" s="12">
        <v>37216</v>
      </c>
      <c r="C157">
        <v>3.251634463592239</v>
      </c>
    </row>
    <row r="158" spans="1:3" x14ac:dyDescent="0.45">
      <c r="A158" t="s">
        <v>270</v>
      </c>
      <c r="B158" s="12">
        <v>37217</v>
      </c>
      <c r="C158">
        <v>3.7279107990597469</v>
      </c>
    </row>
    <row r="159" spans="1:3" x14ac:dyDescent="0.45">
      <c r="A159" t="s">
        <v>270</v>
      </c>
      <c r="B159" s="12">
        <v>37218</v>
      </c>
      <c r="C159">
        <v>3.3259424892735048</v>
      </c>
    </row>
    <row r="160" spans="1:3" x14ac:dyDescent="0.45">
      <c r="A160" t="s">
        <v>270</v>
      </c>
      <c r="B160" s="12">
        <v>37219</v>
      </c>
      <c r="C160">
        <v>3.4544516920298531</v>
      </c>
    </row>
    <row r="161" spans="1:3" x14ac:dyDescent="0.45">
      <c r="A161" t="s">
        <v>270</v>
      </c>
      <c r="B161" s="12">
        <v>37220</v>
      </c>
      <c r="C161">
        <v>1.8356750244657747</v>
      </c>
    </row>
    <row r="162" spans="1:3" x14ac:dyDescent="0.45">
      <c r="A162" t="s">
        <v>270</v>
      </c>
      <c r="B162" s="12">
        <v>37221</v>
      </c>
      <c r="C162">
        <v>1.2172382285402064</v>
      </c>
    </row>
    <row r="163" spans="1:3" x14ac:dyDescent="0.45">
      <c r="A163" t="s">
        <v>270</v>
      </c>
      <c r="B163" s="12">
        <v>37222</v>
      </c>
      <c r="C163">
        <v>2.5890187901638613</v>
      </c>
    </row>
    <row r="164" spans="1:3" x14ac:dyDescent="0.45">
      <c r="A164" t="s">
        <v>270</v>
      </c>
      <c r="B164" s="12">
        <v>37223</v>
      </c>
      <c r="C164">
        <v>4.2770652789024615</v>
      </c>
    </row>
    <row r="165" spans="1:3" x14ac:dyDescent="0.45">
      <c r="A165" t="s">
        <v>270</v>
      </c>
      <c r="B165" s="12">
        <v>37224</v>
      </c>
      <c r="C165">
        <v>3.49681112952914</v>
      </c>
    </row>
    <row r="166" spans="1:3" x14ac:dyDescent="0.45">
      <c r="A166" t="s">
        <v>270</v>
      </c>
      <c r="B166" s="12">
        <v>37225</v>
      </c>
      <c r="C166">
        <v>4.1637312196171177</v>
      </c>
    </row>
    <row r="167" spans="1:3" x14ac:dyDescent="0.45">
      <c r="A167" t="s">
        <v>270</v>
      </c>
      <c r="B167" s="12">
        <v>37226</v>
      </c>
      <c r="C167">
        <v>4.7442173822931837</v>
      </c>
    </row>
    <row r="168" spans="1:3" x14ac:dyDescent="0.45">
      <c r="A168" t="s">
        <v>270</v>
      </c>
      <c r="B168" s="12">
        <v>37227</v>
      </c>
      <c r="C168">
        <v>3.7276743051403782</v>
      </c>
    </row>
    <row r="169" spans="1:3" x14ac:dyDescent="0.45">
      <c r="A169" t="s">
        <v>270</v>
      </c>
      <c r="B169" s="12">
        <v>37228</v>
      </c>
      <c r="C169">
        <v>4.0677862870066877</v>
      </c>
    </row>
    <row r="170" spans="1:3" x14ac:dyDescent="0.45">
      <c r="A170" t="s">
        <v>270</v>
      </c>
      <c r="B170" s="12">
        <v>37229</v>
      </c>
      <c r="C170">
        <v>5.301406352006298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Observed</vt:lpstr>
      <vt:lpstr>TimeSeries</vt:lpstr>
      <vt:lpstr>LeafAppearance</vt:lpstr>
      <vt:lpstr>Zadok</vt:lpstr>
      <vt:lpstr>SoilWater</vt:lpstr>
      <vt:lpstr>ET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Neil</cp:lastModifiedBy>
  <dcterms:created xsi:type="dcterms:W3CDTF">2014-04-28T02:28:47Z</dcterms:created>
  <dcterms:modified xsi:type="dcterms:W3CDTF">2016-04-11T21:00:43Z</dcterms:modified>
</cp:coreProperties>
</file>